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\Desktop\"/>
    </mc:Choice>
  </mc:AlternateContent>
  <bookViews>
    <workbookView xWindow="0" yWindow="0" windowWidth="2160" windowHeight="0" activeTab="3"/>
  </bookViews>
  <sheets>
    <sheet name="LAZER_1-2-3" sheetId="1" r:id="rId1"/>
    <sheet name="4_SF_TERMAL_Y_K_RULO" sheetId="2" r:id="rId2"/>
    <sheet name="5_SF_BARKD ve TERZ.ETİKETLERİ1" sheetId="3" r:id="rId3"/>
    <sheet name="6__SF_BARKD_VE_TERZ_ETİKETL_2" sheetId="4" r:id="rId4"/>
  </sheets>
  <definedNames>
    <definedName name="_xlnm.Print_Area" localSheetId="0">'LAZER_1-2-3'!$A$1:$E$210</definedName>
  </definedNames>
  <calcPr calcId="162913"/>
</workbook>
</file>

<file path=xl/calcChain.xml><?xml version="1.0" encoding="utf-8"?>
<calcChain xmlns="http://schemas.openxmlformats.org/spreadsheetml/2006/main">
  <c r="H21" i="4" l="1"/>
  <c r="J21" i="4"/>
  <c r="L21" i="4"/>
  <c r="U21" i="4"/>
  <c r="H13" i="4" l="1"/>
  <c r="H57" i="3" l="1"/>
  <c r="J57" i="3"/>
  <c r="M57" i="3"/>
  <c r="H56" i="3"/>
  <c r="J56" i="3"/>
  <c r="M56" i="3"/>
  <c r="H55" i="3"/>
  <c r="J55" i="3"/>
  <c r="M55" i="3"/>
  <c r="H54" i="3"/>
  <c r="J54" i="3"/>
  <c r="M54" i="3"/>
  <c r="H53" i="3"/>
  <c r="J53" i="3"/>
  <c r="M53" i="3"/>
  <c r="H52" i="3"/>
  <c r="J52" i="3"/>
  <c r="M52" i="3"/>
  <c r="H51" i="3"/>
  <c r="J51" i="3"/>
  <c r="M51" i="3"/>
  <c r="H58" i="3" l="1"/>
  <c r="J58" i="3"/>
  <c r="M58" i="3"/>
  <c r="H50" i="3"/>
  <c r="J50" i="3"/>
  <c r="M50" i="3"/>
  <c r="H5" i="4" l="1"/>
  <c r="H28" i="4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7" i="3"/>
  <c r="H4" i="4"/>
  <c r="H6" i="4"/>
  <c r="H7" i="4"/>
  <c r="H8" i="4"/>
  <c r="H9" i="4"/>
  <c r="H10" i="4"/>
  <c r="H11" i="4"/>
  <c r="H12" i="4"/>
  <c r="H14" i="4"/>
  <c r="H15" i="4"/>
  <c r="H16" i="4"/>
  <c r="H17" i="4"/>
  <c r="H18" i="4"/>
  <c r="H19" i="4"/>
  <c r="H20" i="4"/>
  <c r="H22" i="4"/>
  <c r="H23" i="4"/>
  <c r="H24" i="4"/>
  <c r="H25" i="4"/>
  <c r="H26" i="4"/>
  <c r="H27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J36" i="3" l="1"/>
  <c r="M36" i="3"/>
  <c r="J42" i="4" l="1"/>
  <c r="U42" i="4"/>
  <c r="J38" i="3" l="1"/>
  <c r="M38" i="3"/>
  <c r="J37" i="3" l="1"/>
  <c r="M37" i="3"/>
  <c r="J11" i="4" l="1"/>
  <c r="L11" i="4"/>
  <c r="U11" i="4"/>
  <c r="J41" i="4" l="1"/>
  <c r="U41" i="4"/>
  <c r="J40" i="4"/>
  <c r="U40" i="4"/>
  <c r="J32" i="3" l="1"/>
  <c r="U48" i="4" l="1"/>
  <c r="U47" i="4"/>
  <c r="U46" i="4"/>
  <c r="U45" i="4"/>
  <c r="U44" i="4"/>
  <c r="U4" i="4" l="1"/>
  <c r="U5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34" i="3"/>
  <c r="M35" i="3"/>
  <c r="M39" i="3"/>
  <c r="M40" i="3"/>
  <c r="M41" i="3"/>
  <c r="M42" i="3"/>
  <c r="M43" i="3"/>
  <c r="M44" i="3"/>
  <c r="M45" i="3"/>
  <c r="M46" i="3"/>
  <c r="M47" i="3"/>
  <c r="M48" i="3"/>
  <c r="M49" i="3"/>
  <c r="M7" i="3"/>
  <c r="J8" i="3" l="1"/>
  <c r="J28" i="4" l="1"/>
  <c r="L28" i="4"/>
  <c r="J35" i="4" l="1"/>
  <c r="L35" i="4"/>
  <c r="J36" i="4"/>
  <c r="L36" i="4"/>
  <c r="J39" i="4"/>
  <c r="D67" i="1" l="1"/>
  <c r="C67" i="1" l="1"/>
  <c r="J35" i="3" l="1"/>
  <c r="L4" i="4" l="1"/>
  <c r="L5" i="4"/>
  <c r="L6" i="4"/>
  <c r="L7" i="4"/>
  <c r="L8" i="4"/>
  <c r="L9" i="4"/>
  <c r="L10" i="4"/>
  <c r="L12" i="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7" i="4"/>
  <c r="L29" i="4"/>
  <c r="L30" i="4"/>
  <c r="L31" i="4"/>
  <c r="L32" i="4"/>
  <c r="L33" i="4"/>
  <c r="L34" i="4"/>
  <c r="L37" i="4"/>
  <c r="L38" i="4"/>
  <c r="J38" i="4" l="1"/>
  <c r="J37" i="4"/>
  <c r="J34" i="4"/>
  <c r="J33" i="4"/>
  <c r="J32" i="4"/>
  <c r="J31" i="4"/>
  <c r="J30" i="4"/>
  <c r="J29" i="4"/>
  <c r="J27" i="4"/>
  <c r="J26" i="4"/>
  <c r="J25" i="4"/>
  <c r="J24" i="4"/>
  <c r="J23" i="4"/>
  <c r="J22" i="4"/>
  <c r="J20" i="4"/>
  <c r="J19" i="4"/>
  <c r="J18" i="4"/>
  <c r="J17" i="4"/>
  <c r="J16" i="4"/>
  <c r="J15" i="4"/>
  <c r="J14" i="4"/>
  <c r="J13" i="4"/>
  <c r="J12" i="4"/>
  <c r="J10" i="4"/>
  <c r="J9" i="4"/>
  <c r="J8" i="4"/>
  <c r="J7" i="4"/>
  <c r="J6" i="4"/>
  <c r="J5" i="4"/>
  <c r="J4" i="4"/>
  <c r="J49" i="3"/>
  <c r="J48" i="3"/>
  <c r="J47" i="3"/>
  <c r="J46" i="3"/>
  <c r="J45" i="3"/>
  <c r="J44" i="3"/>
  <c r="J43" i="3"/>
  <c r="J42" i="3"/>
  <c r="J41" i="3"/>
  <c r="J40" i="3"/>
  <c r="J39" i="3"/>
  <c r="J34" i="3"/>
  <c r="J33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7" i="3"/>
</calcChain>
</file>

<file path=xl/sharedStrings.xml><?xml version="1.0" encoding="utf-8"?>
<sst xmlns="http://schemas.openxmlformats.org/spreadsheetml/2006/main" count="1088" uniqueCount="927">
  <si>
    <t>CODE</t>
  </si>
  <si>
    <t>ÖLÇÜ</t>
  </si>
  <si>
    <t>ETİKET SAYISI</t>
  </si>
  <si>
    <t>BARKOD NO</t>
  </si>
  <si>
    <t>FİYAT</t>
  </si>
  <si>
    <t>210 x 297</t>
  </si>
  <si>
    <t>210 x 294,86</t>
  </si>
  <si>
    <t>210 x 280</t>
  </si>
  <si>
    <t>210 x 148,5</t>
  </si>
  <si>
    <t>210 x 140</t>
  </si>
  <si>
    <t>210 x 99</t>
  </si>
  <si>
    <t>210 x 74,25</t>
  </si>
  <si>
    <t>105 x 148,5</t>
  </si>
  <si>
    <t>99X105</t>
  </si>
  <si>
    <t>70 x 148,5</t>
  </si>
  <si>
    <t>105 x 72</t>
  </si>
  <si>
    <t>105 x 56,5</t>
  </si>
  <si>
    <t>105 x 46</t>
  </si>
  <si>
    <t>89 x 36</t>
  </si>
  <si>
    <t>105 x 40</t>
  </si>
  <si>
    <t>99,1 x 38,1  ARALIKLI</t>
  </si>
  <si>
    <t>70 x 56</t>
  </si>
  <si>
    <t>105 x 37,125</t>
  </si>
  <si>
    <t>99 x 28</t>
  </si>
  <si>
    <t xml:space="preserve">99 x 34   </t>
  </si>
  <si>
    <t>70 x 42,43</t>
  </si>
  <si>
    <t>65 x 34</t>
  </si>
  <si>
    <t>45 x 45</t>
  </si>
  <si>
    <t>70 x 37,125</t>
  </si>
  <si>
    <t>70 x 35</t>
  </si>
  <si>
    <t>42 x 59,4</t>
  </si>
  <si>
    <t>26 x 88 + 94</t>
  </si>
  <si>
    <t>70 x 32,13</t>
  </si>
  <si>
    <t>52,5 x 41</t>
  </si>
  <si>
    <t>35 x 50</t>
  </si>
  <si>
    <t>63,3 x 25,4</t>
  </si>
  <si>
    <t>63 x 26</t>
  </si>
  <si>
    <t>65 x 25</t>
  </si>
  <si>
    <t>52,5 x 33</t>
  </si>
  <si>
    <t>52,5 x 29,7</t>
  </si>
  <si>
    <t>48,5 x 25,4</t>
  </si>
  <si>
    <t>52,5 x 21,2</t>
  </si>
  <si>
    <t>25 x 35</t>
  </si>
  <si>
    <t>38,1 x 21,2  DÜZ</t>
  </si>
  <si>
    <t>40 x 20</t>
  </si>
  <si>
    <t>35 x 23,3</t>
  </si>
  <si>
    <t>95X26</t>
  </si>
  <si>
    <t>21 x 31,38</t>
  </si>
  <si>
    <t>17 x 23</t>
  </si>
  <si>
    <t>70 x 46</t>
  </si>
  <si>
    <t>199,6 x 289,1</t>
  </si>
  <si>
    <t>199,6 x 143,5</t>
  </si>
  <si>
    <t>CD - 117</t>
  </si>
  <si>
    <t>99,1 x 139</t>
  </si>
  <si>
    <t>192,5 x 62</t>
  </si>
  <si>
    <t>99,1 x 93,1</t>
  </si>
  <si>
    <t>Mini C-79</t>
  </si>
  <si>
    <t>192,5 x 39</t>
  </si>
  <si>
    <t>99,1 x 67,7</t>
  </si>
  <si>
    <t>99 x 57</t>
  </si>
  <si>
    <t>63,5 x 72</t>
  </si>
  <si>
    <t>99,1 x 38,1 OVAL</t>
  </si>
  <si>
    <t>99,1 x 34  OVAL</t>
  </si>
  <si>
    <t>63,5 x 46,6</t>
  </si>
  <si>
    <t>SAYFA 1</t>
  </si>
  <si>
    <t>BK ETİKET KAĞIT KIRTASİYE SAN. VE TİC. LTD.ŞTİ.</t>
  </si>
  <si>
    <t>63,5 x 38,1  ARALIKSIZ</t>
  </si>
  <si>
    <t>63,5 x 38,1  ARALIKLI</t>
  </si>
  <si>
    <t>64 x 34</t>
  </si>
  <si>
    <t>90 x 15</t>
  </si>
  <si>
    <t>45 x 29</t>
  </si>
  <si>
    <t>31 x 35</t>
  </si>
  <si>
    <t>32 x 32</t>
  </si>
  <si>
    <t>21 x 46</t>
  </si>
  <si>
    <t>38,1 x 21,2  OVAL</t>
  </si>
  <si>
    <t>12 x 30</t>
  </si>
  <si>
    <t>12 x 22</t>
  </si>
  <si>
    <t>30 x 9</t>
  </si>
  <si>
    <t>25 mm Ø</t>
  </si>
  <si>
    <t>33 mm Ø</t>
  </si>
  <si>
    <t>40 mm Ø</t>
  </si>
  <si>
    <t>50 mm Ø</t>
  </si>
  <si>
    <t>60 mm Ø</t>
  </si>
  <si>
    <t>45 x 30</t>
  </si>
  <si>
    <t>TÜM ÖLÇÜLER</t>
  </si>
  <si>
    <t>100 TABAKA</t>
  </si>
  <si>
    <t>BK-2000-02</t>
  </si>
  <si>
    <t>BK-2000-04</t>
  </si>
  <si>
    <t>A4 210X297KUŞE LAZER</t>
  </si>
  <si>
    <t>BK-2000-05</t>
  </si>
  <si>
    <t>A4 210X297 SÜRSAJLI LAZER</t>
  </si>
  <si>
    <t>BK-2000-06</t>
  </si>
  <si>
    <t>A4 210X297 SİLVER MAT LAZER</t>
  </si>
  <si>
    <t>BK-2000-08</t>
  </si>
  <si>
    <t>A4 210X297 P.P  OPAK</t>
  </si>
  <si>
    <t>BK-2000-09</t>
  </si>
  <si>
    <t>A4 210X297 FASTAYİR</t>
  </si>
  <si>
    <t>BK-0099</t>
  </si>
  <si>
    <t>BK-0100</t>
  </si>
  <si>
    <t>A3  297X420 KUŞE</t>
  </si>
  <si>
    <t>BK-0101</t>
  </si>
  <si>
    <t>A3  297X420 RENKLİ</t>
  </si>
  <si>
    <t xml:space="preserve">   SÜREKLİ FORM BİLGİSAYAR ETİKETLERİ     </t>
  </si>
  <si>
    <t>100 x 150</t>
  </si>
  <si>
    <t>72 x 115</t>
  </si>
  <si>
    <t>64 x 100</t>
  </si>
  <si>
    <t>48 x 100</t>
  </si>
  <si>
    <t>35 x 97</t>
  </si>
  <si>
    <t>35 x 77</t>
  </si>
  <si>
    <t>36 x 45</t>
  </si>
  <si>
    <t>22 x 55</t>
  </si>
  <si>
    <t>23 x 40</t>
  </si>
  <si>
    <t>17 x 25</t>
  </si>
  <si>
    <t>HER ÖLÇÜ</t>
  </si>
  <si>
    <t>SAYFA 2</t>
  </si>
  <si>
    <t>bketiket@gmail.com</t>
  </si>
  <si>
    <t>METO - FİYAT (MOTEKS) ETİKET RULOLARI</t>
  </si>
  <si>
    <t>CODE / ÖLÇÜ</t>
  </si>
  <si>
    <t>CİNSİ</t>
  </si>
  <si>
    <t>METO ETKET  VELLUM</t>
  </si>
  <si>
    <t>METO ETİKET RENKLİ FLORESAN</t>
  </si>
  <si>
    <t>MT-    12 x 26</t>
  </si>
  <si>
    <t>MT-003    19 x 32</t>
  </si>
  <si>
    <t>MT-004    19 x 32</t>
  </si>
  <si>
    <t>METO ETİKET VELLUM</t>
  </si>
  <si>
    <t>MTX-001     12 x 21</t>
  </si>
  <si>
    <t>FİYAT ETİKETİ  BEYAZ</t>
  </si>
  <si>
    <t>MTX-002     12 x 21</t>
  </si>
  <si>
    <t>FİYAT ETİKETİ  FLORESAN SARI</t>
  </si>
  <si>
    <t>MTX-003     12 x 21</t>
  </si>
  <si>
    <t>FİYAT ETİKETİ  FLORESAN YEŞİL</t>
  </si>
  <si>
    <t>MTX-004     12 x 21</t>
  </si>
  <si>
    <t>FİYAT ETİKETİ  FLORESAN TURUNCU</t>
  </si>
  <si>
    <t>MTX-005     12 x 21</t>
  </si>
  <si>
    <t>FİYAT ETİKETİ  FLORESAN PEMBE</t>
  </si>
  <si>
    <t>MTX-006     12 x 21</t>
  </si>
  <si>
    <t>FİYAT ETİKETİ  FLORESAN KIRMIZI</t>
  </si>
  <si>
    <t>MTX-007     12 x 21</t>
  </si>
  <si>
    <t>FİYAT ETİKETİ  FLORESAN MAVİ</t>
  </si>
  <si>
    <t>MTXC-001  16 x 23</t>
  </si>
  <si>
    <t>MOTEX ÇİFT BAŞLI ETİKET</t>
  </si>
  <si>
    <t>MTXC-002  16 x 26</t>
  </si>
  <si>
    <t>TOVEL ÇİFT BAŞLI ETİKET</t>
  </si>
  <si>
    <t>MTX010        16 x 26</t>
  </si>
  <si>
    <t>KNT-001</t>
  </si>
  <si>
    <t>KONTROL ETİKETİ      1-20</t>
  </si>
  <si>
    <t>NMR-001</t>
  </si>
  <si>
    <t>NUMARA ETİKETİ       1-100</t>
  </si>
  <si>
    <t>NKT-001</t>
  </si>
  <si>
    <t>NOKTA RENKLİ ETİKETİ    1 CM</t>
  </si>
  <si>
    <t>NKT-002</t>
  </si>
  <si>
    <t>NOKTA RENKLİ ETİKETİ    1,5 CM</t>
  </si>
  <si>
    <t>NKT-003</t>
  </si>
  <si>
    <t>NOKTA RENKLİ ETİKETİ    2 CM</t>
  </si>
  <si>
    <t>NKT-004</t>
  </si>
  <si>
    <t>NOKTA RENKLİ ETİKETİ    3 CM</t>
  </si>
  <si>
    <t>NKT-005</t>
  </si>
  <si>
    <t>NOKTA RENKLİ ETİKETİ    4,5 CM</t>
  </si>
  <si>
    <t>NKT-006</t>
  </si>
  <si>
    <t>NOKTA RENKLİ ETİKETİ    6 CM</t>
  </si>
  <si>
    <t>BDN-001</t>
  </si>
  <si>
    <t>BEDEN ETİKETLERİ S-M-L-XL-XXL</t>
  </si>
  <si>
    <t>BDN-003</t>
  </si>
  <si>
    <t>LEKELİ, TAMİR, DEFOLU ETİKETİ</t>
  </si>
  <si>
    <t>RAF-001</t>
  </si>
  <si>
    <t>38X80  TTU  ÇENT.D.K</t>
  </si>
  <si>
    <t>RAF-002</t>
  </si>
  <si>
    <t>RAF-006</t>
  </si>
  <si>
    <t>100X38(98,4X38 TTU ÇNT.K.</t>
  </si>
  <si>
    <t>RAF-008</t>
  </si>
  <si>
    <t>100X38(98,4X38 D.K.ETK</t>
  </si>
  <si>
    <t>RAF-009</t>
  </si>
  <si>
    <t>135X100  SARI ZEMİN K.İND.</t>
  </si>
  <si>
    <t>RAF-010</t>
  </si>
  <si>
    <t>HAZIR KUTU ETİKETLERİ</t>
  </si>
  <si>
    <t>KT-001</t>
  </si>
  <si>
    <t>16X26 HAZIR KUTU ETİKETİ</t>
  </si>
  <si>
    <t>KT-002</t>
  </si>
  <si>
    <t>15X35 HAZIR KUTU ETİKETİ</t>
  </si>
  <si>
    <t>KT-003</t>
  </si>
  <si>
    <t>20X30 HAZIR KUTU ETİKETİ</t>
  </si>
  <si>
    <t>KT-004</t>
  </si>
  <si>
    <t>20X40 HAZIR KUTU ETİKETİ</t>
  </si>
  <si>
    <t>KT-005</t>
  </si>
  <si>
    <t>20X50 HAZIR KUTU ETİKETİ</t>
  </si>
  <si>
    <t>KT-006</t>
  </si>
  <si>
    <t>28X40 HAZIR KUTU ETİKETİ</t>
  </si>
  <si>
    <t>KT-007</t>
  </si>
  <si>
    <t>25X50 HAZIR KUTU ETİKETİ</t>
  </si>
  <si>
    <t>KT-008</t>
  </si>
  <si>
    <t>15X25 HAZIR KUTU ETİKETİ</t>
  </si>
  <si>
    <t>KT-009</t>
  </si>
  <si>
    <t>15X50 HAZIR KUTU ETİKETİ</t>
  </si>
  <si>
    <t>KT-010</t>
  </si>
  <si>
    <t>35X77 HAZIR KUTU ETİKETİ</t>
  </si>
  <si>
    <t>KT-011</t>
  </si>
  <si>
    <t>12X21 HAZIR KUTU ETİKETİ</t>
  </si>
  <si>
    <t xml:space="preserve">SAYFA 3   </t>
  </si>
  <si>
    <t>KULLANILDIĞI CİHAZLAR</t>
  </si>
  <si>
    <t>BARKOD</t>
  </si>
  <si>
    <t>KOLİ AD</t>
  </si>
  <si>
    <t>27X25 MT PROFILO 1000M.5800 - OLIVETTI 2002mt 2003,2004   KUTULU</t>
  </si>
  <si>
    <t>YK-003</t>
  </si>
  <si>
    <t>YK-008</t>
  </si>
  <si>
    <t>YK-009</t>
  </si>
  <si>
    <t>YK-010</t>
  </si>
  <si>
    <t>YK-011</t>
  </si>
  <si>
    <t>56X30 MT  IBM Entry</t>
  </si>
  <si>
    <t>YK-012</t>
  </si>
  <si>
    <t>56X50 MT  IBM Entry</t>
  </si>
  <si>
    <t>YK-013</t>
  </si>
  <si>
    <t>56X70 MT  IBM Entry</t>
  </si>
  <si>
    <t>YK-014</t>
  </si>
  <si>
    <t>YK-016</t>
  </si>
  <si>
    <t>58X50 MT  BEKO (PETROL İSTASYONU)</t>
  </si>
  <si>
    <t>YK-017</t>
  </si>
  <si>
    <t>58X60 MT</t>
  </si>
  <si>
    <t>YK-019</t>
  </si>
  <si>
    <t>60X50 TERMAL</t>
  </si>
  <si>
    <t>YK-020</t>
  </si>
  <si>
    <t>70X40 MT</t>
  </si>
  <si>
    <t>YK-021</t>
  </si>
  <si>
    <t>YK-022</t>
  </si>
  <si>
    <t>75X40 MT</t>
  </si>
  <si>
    <t>YK-026</t>
  </si>
  <si>
    <t>YK-027</t>
  </si>
  <si>
    <t>YK-029</t>
  </si>
  <si>
    <t>80X50 MT</t>
  </si>
  <si>
    <t>YK-030</t>
  </si>
  <si>
    <t>YK-031</t>
  </si>
  <si>
    <t>YK-032</t>
  </si>
  <si>
    <t>1.HAMUR  (1 NÜSHA) YAZAR KASA RULOLAR</t>
  </si>
  <si>
    <t>YK1-001</t>
  </si>
  <si>
    <t>56X30 MT  POS MAKİNASI</t>
  </si>
  <si>
    <t>YK1-002</t>
  </si>
  <si>
    <t>75X30 MT  SEMENS BEETLE 50-61</t>
  </si>
  <si>
    <t>YK1-003</t>
  </si>
  <si>
    <t>75X40 MT (70 mm)  SEMENS BEETLE 50-62</t>
  </si>
  <si>
    <t>YK2-006  75X20 MT</t>
  </si>
  <si>
    <t>FAKS RULOLARI</t>
  </si>
  <si>
    <t>FAX-001</t>
  </si>
  <si>
    <t>FAKS RULOSU    210 x 15 MT.</t>
  </si>
  <si>
    <t>FAX-002</t>
  </si>
  <si>
    <t>FAKS RULOSU    210 x 20 MT.</t>
  </si>
  <si>
    <t>FAX-003</t>
  </si>
  <si>
    <t>YAZAR KASA  ŞERİTLER</t>
  </si>
  <si>
    <t>YKS-001</t>
  </si>
  <si>
    <t>ERC SR 298 - 398 YAZARKASA ŞERİT</t>
  </si>
  <si>
    <t>YKS-002</t>
  </si>
  <si>
    <t>ERC 22  YAZARKASA ŞERİT</t>
  </si>
  <si>
    <t>YKS-003</t>
  </si>
  <si>
    <t>ERC 23 SHARP  YAZARKASA ŞERİT</t>
  </si>
  <si>
    <t>YKS-004</t>
  </si>
  <si>
    <t>ERC 27 SHARP  YAZARKASA ŞERİT</t>
  </si>
  <si>
    <t>YKS-005</t>
  </si>
  <si>
    <t>ERC 31  YAZARKASA ŞERİT</t>
  </si>
  <si>
    <t>YKS-006</t>
  </si>
  <si>
    <t>ERC 32  YAZARKASA ŞERİT</t>
  </si>
  <si>
    <t>YKS-007</t>
  </si>
  <si>
    <t>ERC 35  YAZARKASA ŞERİT</t>
  </si>
  <si>
    <t>PRİNTER ŞERİTLER</t>
  </si>
  <si>
    <t>PS-001</t>
  </si>
  <si>
    <t>EPSON 635 YAZICI ŞERİT</t>
  </si>
  <si>
    <t>PS-002</t>
  </si>
  <si>
    <t>OKİ 1120 YAZICI ŞERİT</t>
  </si>
  <si>
    <t>PS-003</t>
  </si>
  <si>
    <t>OKİ (182+321+520+590) UNİVERSAL ŞERİT</t>
  </si>
  <si>
    <t>PS-004</t>
  </si>
  <si>
    <t>PANASONIC KX-P 1150 ŞERİT</t>
  </si>
  <si>
    <t>PS-005</t>
  </si>
  <si>
    <t>SIEMENS BEETLE M ND 77 ŞERİT</t>
  </si>
  <si>
    <t xml:space="preserve">SAYFA  4   </t>
  </si>
  <si>
    <t>ÖZELLİK</t>
  </si>
  <si>
    <t>YAN YANA
ETİKET SAYISIYAN YANA
ETİKET SAYISIYAN YANA
ETİKET SAYISIYAN YANA
ETİKET SAYISI</t>
  </si>
  <si>
    <t>RULODAKİ
ETİKET SAYISIRULODAKİ
ETİKET SAYISIRULODAKİ
ETİKET SAYISIRULODAKİ
ETİKET SAYISI</t>
  </si>
  <si>
    <t>RULO FİYAT</t>
  </si>
  <si>
    <t>EKO
TERMAL        BARKOD NO:EKO
TERMAL        BARKOD NO:EKO
TERMAL        BARKOD NO:EKO
TERMAL        BARKOD NO:</t>
  </si>
  <si>
    <t>KUŞE
WELLUM      BARKOD NO:KUŞE
WELLUM      BARKOD NO:KUŞE
WELLUM      BARKOD NO:KUŞE
WELLUM      BARKOD NO:</t>
  </si>
  <si>
    <t>BT-001</t>
  </si>
  <si>
    <t>10X72</t>
  </si>
  <si>
    <t>KUYUMCU P.P</t>
  </si>
  <si>
    <t>8697584135512</t>
  </si>
  <si>
    <t>BT-002</t>
  </si>
  <si>
    <t>10X90</t>
  </si>
  <si>
    <t>8697584135079</t>
  </si>
  <si>
    <t>BT-003</t>
  </si>
  <si>
    <t>12X105</t>
  </si>
  <si>
    <t>8697584138827</t>
  </si>
  <si>
    <t>8697584136526</t>
  </si>
  <si>
    <t>8697584137523</t>
  </si>
  <si>
    <t>BT-006</t>
  </si>
  <si>
    <t>BT-007</t>
  </si>
  <si>
    <t>20X30</t>
  </si>
  <si>
    <t>8697584135543</t>
  </si>
  <si>
    <t>8697584136544</t>
  </si>
  <si>
    <t>8697584137547</t>
  </si>
  <si>
    <t>BT-008</t>
  </si>
  <si>
    <t>20X40</t>
  </si>
  <si>
    <t>TEKLİ</t>
  </si>
  <si>
    <t>5697584138165</t>
  </si>
  <si>
    <t>8697584136557</t>
  </si>
  <si>
    <t>8697584137554</t>
  </si>
  <si>
    <t>BT-009</t>
  </si>
  <si>
    <t>20X50</t>
  </si>
  <si>
    <t>8697584135567</t>
  </si>
  <si>
    <t>8697584136564</t>
  </si>
  <si>
    <t>8697584137561</t>
  </si>
  <si>
    <t>BT-010</t>
  </si>
  <si>
    <t>20X60</t>
  </si>
  <si>
    <t>8697584135574</t>
  </si>
  <si>
    <t>8697584136571</t>
  </si>
  <si>
    <t>8697584137578</t>
  </si>
  <si>
    <t>BT-011</t>
  </si>
  <si>
    <t>22X55</t>
  </si>
  <si>
    <t>8697584135581</t>
  </si>
  <si>
    <t>8697584136588</t>
  </si>
  <si>
    <t>86975841375585</t>
  </si>
  <si>
    <t>BT-013</t>
  </si>
  <si>
    <t>25X45</t>
  </si>
  <si>
    <t>8697584135611</t>
  </si>
  <si>
    <t>8697584136618</t>
  </si>
  <si>
    <t>8697584137615</t>
  </si>
  <si>
    <t>BT-014</t>
  </si>
  <si>
    <t>25X50</t>
  </si>
  <si>
    <t>8697584136434</t>
  </si>
  <si>
    <t>8697584136625</t>
  </si>
  <si>
    <t>8697584137622</t>
  </si>
  <si>
    <t>BT-016</t>
  </si>
  <si>
    <t>25X60</t>
  </si>
  <si>
    <t>8697584135666</t>
  </si>
  <si>
    <t>8697584136632</t>
  </si>
  <si>
    <t>8697584137639</t>
  </si>
  <si>
    <t>BT-018</t>
  </si>
  <si>
    <t>25X80</t>
  </si>
  <si>
    <t>8697584135659</t>
  </si>
  <si>
    <t>8697584136656</t>
  </si>
  <si>
    <t>8697584137653</t>
  </si>
  <si>
    <t>8697584135635</t>
  </si>
  <si>
    <t>BT-020</t>
  </si>
  <si>
    <t>28X45</t>
  </si>
  <si>
    <t>8697584135673</t>
  </si>
  <si>
    <t>8697584136670</t>
  </si>
  <si>
    <t>8697584137677</t>
  </si>
  <si>
    <t>BT-021</t>
  </si>
  <si>
    <t>30X40</t>
  </si>
  <si>
    <t>8697584136441</t>
  </si>
  <si>
    <t>8697584136694</t>
  </si>
  <si>
    <t>8697584137691</t>
  </si>
  <si>
    <t>BT-022</t>
  </si>
  <si>
    <t>30X50</t>
  </si>
  <si>
    <t>8697584136038</t>
  </si>
  <si>
    <t>8697584136700</t>
  </si>
  <si>
    <t>8697584137707</t>
  </si>
  <si>
    <t>BT-023</t>
  </si>
  <si>
    <t>30X60</t>
  </si>
  <si>
    <t>PERFORELİ</t>
  </si>
  <si>
    <t>8697584135710</t>
  </si>
  <si>
    <t>8697584136717</t>
  </si>
  <si>
    <t>8697584137714</t>
  </si>
  <si>
    <t>BT-024</t>
  </si>
  <si>
    <t>8697584136014</t>
  </si>
  <si>
    <t>8697584136731</t>
  </si>
  <si>
    <t>8697584137738</t>
  </si>
  <si>
    <t>BT-025</t>
  </si>
  <si>
    <t>30X100</t>
  </si>
  <si>
    <t>8697584136311</t>
  </si>
  <si>
    <t>8697584137417</t>
  </si>
  <si>
    <t>8697584138537</t>
  </si>
  <si>
    <t>BT-027</t>
  </si>
  <si>
    <t>34X65</t>
  </si>
  <si>
    <t>8697584135758</t>
  </si>
  <si>
    <t>8697584136755</t>
  </si>
  <si>
    <t>8697584137752</t>
  </si>
  <si>
    <t>BT-028</t>
  </si>
  <si>
    <t>35X40</t>
  </si>
  <si>
    <t>8697584135772</t>
  </si>
  <si>
    <t>8697584136779</t>
  </si>
  <si>
    <t>8697584137776</t>
  </si>
  <si>
    <t>BT-029</t>
  </si>
  <si>
    <t>35X50</t>
  </si>
  <si>
    <t>8697584137004</t>
  </si>
  <si>
    <t>8697584136786</t>
  </si>
  <si>
    <t>8697584137783</t>
  </si>
  <si>
    <t>35X77</t>
  </si>
  <si>
    <t>BT-031</t>
  </si>
  <si>
    <t>35X80</t>
  </si>
  <si>
    <t>8697584135802</t>
  </si>
  <si>
    <t>8697584136809</t>
  </si>
  <si>
    <t>8697584137806</t>
  </si>
  <si>
    <t>BT-032</t>
  </si>
  <si>
    <t>36X36</t>
  </si>
  <si>
    <t>8697584135819</t>
  </si>
  <si>
    <t>8697584136816</t>
  </si>
  <si>
    <t>8697584137813</t>
  </si>
  <si>
    <t>BT-033</t>
  </si>
  <si>
    <t>38X100</t>
  </si>
  <si>
    <t>8697584135949</t>
  </si>
  <si>
    <t>8697584136823</t>
  </si>
  <si>
    <t>8697584137820</t>
  </si>
  <si>
    <t>BT-034</t>
  </si>
  <si>
    <t>38X38</t>
  </si>
  <si>
    <t>8697584135833</t>
  </si>
  <si>
    <t>8697584136830</t>
  </si>
  <si>
    <t>8697584137837</t>
  </si>
  <si>
    <t>BT-036</t>
  </si>
  <si>
    <t>40X20</t>
  </si>
  <si>
    <t>8697584135857</t>
  </si>
  <si>
    <t>8697584136854</t>
  </si>
  <si>
    <t>8697584137851</t>
  </si>
  <si>
    <t>BT-039</t>
  </si>
  <si>
    <t>40X50</t>
  </si>
  <si>
    <t>8697584135895</t>
  </si>
  <si>
    <t>8697584136892</t>
  </si>
  <si>
    <t>8697584137899</t>
  </si>
  <si>
    <t>BT-040</t>
  </si>
  <si>
    <t>40X58</t>
  </si>
  <si>
    <t>TERAZİ</t>
  </si>
  <si>
    <t>8697584136083</t>
  </si>
  <si>
    <t>8697584136908</t>
  </si>
  <si>
    <t>8697584137905</t>
  </si>
  <si>
    <t>BT-042</t>
  </si>
  <si>
    <t>40X60</t>
  </si>
  <si>
    <t>BT-043</t>
  </si>
  <si>
    <t>40X70</t>
  </si>
  <si>
    <t>8697584135932</t>
  </si>
  <si>
    <t>8697584136939</t>
  </si>
  <si>
    <t>8697584137936</t>
  </si>
  <si>
    <t>BT-044</t>
  </si>
  <si>
    <t>40X80</t>
  </si>
  <si>
    <t>8697584135826</t>
  </si>
  <si>
    <t>8697584136946</t>
  </si>
  <si>
    <t>8697584137943</t>
  </si>
  <si>
    <t>BT-046</t>
  </si>
  <si>
    <t>40X85</t>
  </si>
  <si>
    <t>8697584135956</t>
  </si>
  <si>
    <t>8697584136953</t>
  </si>
  <si>
    <t>8697584137950</t>
  </si>
  <si>
    <t>BT-047</t>
  </si>
  <si>
    <t>40X90</t>
  </si>
  <si>
    <t>8697584135963</t>
  </si>
  <si>
    <t>8697584136960</t>
  </si>
  <si>
    <t>8697584137967</t>
  </si>
  <si>
    <t>BT-048</t>
  </si>
  <si>
    <t>40X100</t>
  </si>
  <si>
    <t>8697584135970</t>
  </si>
  <si>
    <t>8697584136977</t>
  </si>
  <si>
    <t>8697584137974</t>
  </si>
  <si>
    <t>BT-049</t>
  </si>
  <si>
    <t>45X25</t>
  </si>
  <si>
    <t>8697584136342</t>
  </si>
  <si>
    <t>8697584137479</t>
  </si>
  <si>
    <t>8697584138568</t>
  </si>
  <si>
    <t>BT-050</t>
  </si>
  <si>
    <t>8697584136359</t>
  </si>
  <si>
    <t>8697584137486</t>
  </si>
  <si>
    <t>8697584138575</t>
  </si>
  <si>
    <t>BT-051</t>
  </si>
  <si>
    <t>8697584136366</t>
  </si>
  <si>
    <t>8697584137493</t>
  </si>
  <si>
    <t>8697584138582</t>
  </si>
  <si>
    <t>BT-052</t>
  </si>
  <si>
    <t>45x45</t>
  </si>
  <si>
    <t>8697584136373</t>
  </si>
  <si>
    <t>8697584137509</t>
  </si>
  <si>
    <t>8697584138599</t>
  </si>
  <si>
    <t>BT-053</t>
  </si>
  <si>
    <t>45X57</t>
  </si>
  <si>
    <t>8697584136458</t>
  </si>
  <si>
    <t>8697584137011</t>
  </si>
  <si>
    <t>8697584138018</t>
  </si>
  <si>
    <t>BT-054</t>
  </si>
  <si>
    <t>45X80</t>
  </si>
  <si>
    <t>8697584136465</t>
  </si>
  <si>
    <t>8697584137035</t>
  </si>
  <si>
    <t>8697584138032</t>
  </si>
  <si>
    <t>SAYFA  5</t>
  </si>
  <si>
    <t>YAN YANA
ETİKET SAYISI</t>
  </si>
  <si>
    <t>RULODAKİ
ETİKET SAYISI</t>
  </si>
  <si>
    <t>EKO
TERMAL        BARKOD NO:</t>
  </si>
  <si>
    <t>RULO FİYATL</t>
  </si>
  <si>
    <t>LAMİNE
TERMAL      BARKOD NO:</t>
  </si>
  <si>
    <t>KUŞE
WELLUM      BARKOD NO:</t>
  </si>
  <si>
    <t>50X100</t>
  </si>
  <si>
    <t>BT-059</t>
  </si>
  <si>
    <t>50X30</t>
  </si>
  <si>
    <t>8697584136106</t>
  </si>
  <si>
    <t>8697584137103</t>
  </si>
  <si>
    <t>8697584138100</t>
  </si>
  <si>
    <t>BT-061</t>
  </si>
  <si>
    <t>50X50</t>
  </si>
  <si>
    <t>8697584136113</t>
  </si>
  <si>
    <t>8697584137110</t>
  </si>
  <si>
    <t>8697584138117</t>
  </si>
  <si>
    <t>BT-062</t>
  </si>
  <si>
    <t>50X70</t>
  </si>
  <si>
    <t xml:space="preserve"> </t>
  </si>
  <si>
    <t>8697584136427</t>
  </si>
  <si>
    <t>8697584137134</t>
  </si>
  <si>
    <t>8697584138131</t>
  </si>
  <si>
    <t>BT-063</t>
  </si>
  <si>
    <t>50X75</t>
  </si>
  <si>
    <t>8697584138681</t>
  </si>
  <si>
    <t>8697584138762</t>
  </si>
  <si>
    <t>8697584138779</t>
  </si>
  <si>
    <t>BT-064</t>
  </si>
  <si>
    <t>50X80</t>
  </si>
  <si>
    <t>8697584136144</t>
  </si>
  <si>
    <t>8697584137141</t>
  </si>
  <si>
    <t>8697584138148</t>
  </si>
  <si>
    <t>BT-065</t>
  </si>
  <si>
    <t>52X56</t>
  </si>
  <si>
    <t>8697584136151</t>
  </si>
  <si>
    <t>8697584137158</t>
  </si>
  <si>
    <t>8697584138155</t>
  </si>
  <si>
    <t>8697584136199</t>
  </si>
  <si>
    <t>8697584137400</t>
  </si>
  <si>
    <t>BT-094</t>
  </si>
  <si>
    <t>BT-068</t>
  </si>
  <si>
    <t>60X100</t>
  </si>
  <si>
    <t>BT-069</t>
  </si>
  <si>
    <t>8697584135628</t>
  </si>
  <si>
    <t>8697584137189</t>
  </si>
  <si>
    <t>8697584138186</t>
  </si>
  <si>
    <t>BT-070</t>
  </si>
  <si>
    <t>62,5X40</t>
  </si>
  <si>
    <t>8697584136397</t>
  </si>
  <si>
    <t>8697584137394</t>
  </si>
  <si>
    <t>8697584138391</t>
  </si>
  <si>
    <t>BT-071</t>
  </si>
  <si>
    <t>70X37</t>
  </si>
  <si>
    <t>8697584137196</t>
  </si>
  <si>
    <t>8697584138193</t>
  </si>
  <si>
    <t>BT-072</t>
  </si>
  <si>
    <t>70X70</t>
  </si>
  <si>
    <t>8697584135697</t>
  </si>
  <si>
    <t>8697584137202</t>
  </si>
  <si>
    <t>8697584138209</t>
  </si>
  <si>
    <t>BT-073</t>
  </si>
  <si>
    <t>70x100</t>
  </si>
  <si>
    <t>8697584136489</t>
  </si>
  <si>
    <t>8697584136519</t>
  </si>
  <si>
    <t>8697584138612</t>
  </si>
  <si>
    <t>BT-074</t>
  </si>
  <si>
    <t>75X100</t>
  </si>
  <si>
    <t>8697584135703</t>
  </si>
  <si>
    <t>8697584137219</t>
  </si>
  <si>
    <t>8697584138216</t>
  </si>
  <si>
    <t>BT-105</t>
  </si>
  <si>
    <t>75X105</t>
  </si>
  <si>
    <t>8697584138704</t>
  </si>
  <si>
    <t>BT-075</t>
  </si>
  <si>
    <t>8697584138731</t>
  </si>
  <si>
    <t>8697584138748</t>
  </si>
  <si>
    <t>8697584138755</t>
  </si>
  <si>
    <t>BT-076</t>
  </si>
  <si>
    <t>80X100</t>
  </si>
  <si>
    <t>8697584135734</t>
  </si>
  <si>
    <t>8697584137226</t>
  </si>
  <si>
    <t>8697584138223</t>
  </si>
  <si>
    <t>BT-077</t>
  </si>
  <si>
    <t>80X115</t>
  </si>
  <si>
    <t>8697584135789</t>
  </si>
  <si>
    <t>8697584137233</t>
  </si>
  <si>
    <t>8697584138230</t>
  </si>
  <si>
    <t>BT-078</t>
  </si>
  <si>
    <t>89X100</t>
  </si>
  <si>
    <t>8697584136403</t>
  </si>
  <si>
    <t>8697584137240</t>
  </si>
  <si>
    <t>8697584138247</t>
  </si>
  <si>
    <t>8697584135864</t>
  </si>
  <si>
    <t>8697584137257</t>
  </si>
  <si>
    <t>8697584138254</t>
  </si>
  <si>
    <t>BT-081</t>
  </si>
  <si>
    <t>100X100</t>
  </si>
  <si>
    <t>BT-081-02</t>
  </si>
  <si>
    <t>8697584136137</t>
  </si>
  <si>
    <t>8697584137288</t>
  </si>
  <si>
    <t>8697584138285</t>
  </si>
  <si>
    <t>BT-083</t>
  </si>
  <si>
    <t>120X80</t>
  </si>
  <si>
    <t>BT-084</t>
  </si>
  <si>
    <t>8697584136212</t>
  </si>
  <si>
    <t>8697584137301</t>
  </si>
  <si>
    <t>8697584138308</t>
  </si>
  <si>
    <t>BT-085</t>
  </si>
  <si>
    <t>130X100</t>
  </si>
  <si>
    <t>8697584136229</t>
  </si>
  <si>
    <t>8697584137318</t>
  </si>
  <si>
    <t>8697584138315</t>
  </si>
  <si>
    <t>BT-086</t>
  </si>
  <si>
    <t>135X100</t>
  </si>
  <si>
    <t>8697584136236</t>
  </si>
  <si>
    <t>8697584137325</t>
  </si>
  <si>
    <t>8697584138322</t>
  </si>
  <si>
    <t>BT-087</t>
  </si>
  <si>
    <t>150X38</t>
  </si>
  <si>
    <t>8697584136243</t>
  </si>
  <si>
    <t>8697584137332</t>
  </si>
  <si>
    <t>8697584138339</t>
  </si>
  <si>
    <t>BT-088</t>
  </si>
  <si>
    <t>150X100</t>
  </si>
  <si>
    <t>8697584136250</t>
  </si>
  <si>
    <t>8697584137349</t>
  </si>
  <si>
    <t>8697584138346</t>
  </si>
  <si>
    <t>BT-089</t>
  </si>
  <si>
    <t>BT-090</t>
  </si>
  <si>
    <t>190X100</t>
  </si>
  <si>
    <t>8697584136267</t>
  </si>
  <si>
    <t>8697584137356</t>
  </si>
  <si>
    <t>8697584138353</t>
  </si>
  <si>
    <t>BT-091</t>
  </si>
  <si>
    <t>200X100</t>
  </si>
  <si>
    <t>8697584136168</t>
  </si>
  <si>
    <t>8697584137363</t>
  </si>
  <si>
    <t>8697584138360</t>
  </si>
  <si>
    <t>8697584136175</t>
  </si>
  <si>
    <t>8697584137370</t>
  </si>
  <si>
    <t>8697584138377</t>
  </si>
  <si>
    <t>BT-093</t>
  </si>
  <si>
    <t>210X148</t>
  </si>
  <si>
    <t>BTS-001</t>
  </si>
  <si>
    <t>SİLVERMAT</t>
  </si>
  <si>
    <t>BTS-002</t>
  </si>
  <si>
    <t>BTS-003</t>
  </si>
  <si>
    <t>BTS-004</t>
  </si>
  <si>
    <t>BTS-005</t>
  </si>
  <si>
    <t>RBN-010</t>
  </si>
  <si>
    <t>RBN-011</t>
  </si>
  <si>
    <t>SAYFA 6</t>
  </si>
  <si>
    <t>8697584138865</t>
  </si>
  <si>
    <t>8697584138872</t>
  </si>
  <si>
    <t>8697584138889</t>
  </si>
  <si>
    <t>8697584138995</t>
  </si>
  <si>
    <t>8697584138896</t>
  </si>
  <si>
    <t>8697584138902</t>
  </si>
  <si>
    <t>8697584138919</t>
  </si>
  <si>
    <t>8697584138926</t>
  </si>
  <si>
    <t>8697584138940</t>
  </si>
  <si>
    <t>8697584138957</t>
  </si>
  <si>
    <t>8697584134928</t>
  </si>
  <si>
    <t>8697584134935</t>
  </si>
  <si>
    <t>105 x 48</t>
  </si>
  <si>
    <t>105 x 140</t>
  </si>
  <si>
    <t>BK ETİKET KAĞIT KIRTASİYE SAN. VE TİC. LTD.ŞTİ.  Tel.&amp;Fax 212 542 45 76/77  bketiket@gmail.com</t>
  </si>
  <si>
    <t xml:space="preserve">TEL.&amp; FAX 0212 542 45 76 -77 </t>
  </si>
  <si>
    <t>TEL.&amp; FAX 0212 542 45 76 -77</t>
  </si>
  <si>
    <t>KOD</t>
  </si>
  <si>
    <t>BK-1133</t>
  </si>
  <si>
    <t>70X25</t>
  </si>
  <si>
    <t>RBN-012</t>
  </si>
  <si>
    <t>RBN-020</t>
  </si>
  <si>
    <t>RBN-021</t>
  </si>
  <si>
    <t>RBN-022</t>
  </si>
  <si>
    <t>RBN-030</t>
  </si>
  <si>
    <t>RBN-032</t>
  </si>
  <si>
    <t>RBN-040</t>
  </si>
  <si>
    <t>RBN-042</t>
  </si>
  <si>
    <t>RBN-050</t>
  </si>
  <si>
    <t>RBN-052</t>
  </si>
  <si>
    <t>8697584137516</t>
  </si>
  <si>
    <t>BT-40-01</t>
  </si>
  <si>
    <t>8697584135383</t>
  </si>
  <si>
    <t>8697584135390</t>
  </si>
  <si>
    <t>BARKOD ETİKETLERİ  100 RULO  FİYATLARIDIR. Yüksek adet ve ihaleler için fiyat alınız.</t>
  </si>
  <si>
    <t xml:space="preserve">OTOCOPY YAZAR KASA RULOLAR     </t>
  </si>
  <si>
    <r>
      <t xml:space="preserve">SHARP ERC215,ERC2100,BEKO 298,398     </t>
    </r>
    <r>
      <rPr>
        <sz val="11"/>
        <color rgb="FF000000"/>
        <rFont val="Calibri"/>
        <family val="2"/>
        <charset val="162"/>
      </rPr>
      <t xml:space="preserve">  2NÜSHA</t>
    </r>
  </si>
  <si>
    <r>
      <t>TECHNOLINE 2000 EPSON EM-188A,TM24</t>
    </r>
    <r>
      <rPr>
        <sz val="11"/>
        <color rgb="FF000000"/>
        <rFont val="Calibri"/>
        <family val="2"/>
        <charset val="162"/>
      </rPr>
      <t xml:space="preserve">  2NÜSHA</t>
    </r>
  </si>
  <si>
    <t xml:space="preserve">  YK3-001 75X10,5 MT</t>
  </si>
  <si>
    <r>
      <t>TECHNOLINE 2000 EPSON EM-188A,TM24</t>
    </r>
    <r>
      <rPr>
        <sz val="11"/>
        <color rgb="FF000000"/>
        <rFont val="Calibri"/>
        <family val="2"/>
        <charset val="162"/>
      </rPr>
      <t xml:space="preserve">  3NÜSHA</t>
    </r>
  </si>
  <si>
    <t>YK-002</t>
  </si>
  <si>
    <t>KNT-002</t>
  </si>
  <si>
    <t>KNT-003</t>
  </si>
  <si>
    <t>KNT-005</t>
  </si>
  <si>
    <t>KNT-006</t>
  </si>
  <si>
    <t>KNT-007</t>
  </si>
  <si>
    <t>KNT-008</t>
  </si>
  <si>
    <t>KNT-009</t>
  </si>
  <si>
    <t>KNT-010</t>
  </si>
  <si>
    <t>KNT-011</t>
  </si>
  <si>
    <t>BİLGİSAYAR KAĞIDI  &amp; KANTAR FİŞLERİ</t>
  </si>
  <si>
    <t>11X24 - 1 N     2000'li</t>
  </si>
  <si>
    <t>11X24 - 2 N     1000'li</t>
  </si>
  <si>
    <t>11X24 - 3 N     500'lü</t>
  </si>
  <si>
    <t>5.5X24 - 3N    1000'li</t>
  </si>
  <si>
    <t>6X17 - 1N       2000'li</t>
  </si>
  <si>
    <t>6X17 - 3N       1000'li</t>
  </si>
  <si>
    <r>
      <t xml:space="preserve"> </t>
    </r>
    <r>
      <rPr>
        <b/>
        <sz val="11"/>
        <color rgb="FF000000"/>
        <rFont val="Arial Black"/>
        <family val="2"/>
        <charset val="162"/>
      </rPr>
      <t>RENKLİ</t>
    </r>
    <r>
      <rPr>
        <sz val="11"/>
        <color rgb="FF000000"/>
        <rFont val="Arial Black"/>
        <family val="2"/>
        <charset val="162"/>
      </rPr>
      <t xml:space="preserve"> LAZER TÜM ÖLÇÜLER</t>
    </r>
  </si>
  <si>
    <t>RAF-011</t>
  </si>
  <si>
    <t xml:space="preserve">80X50 NOTER BİRLİĞİ BASKILI ŞEFFAF </t>
  </si>
  <si>
    <t>RENKLİ BİLGİSAYAR ETİKETİ</t>
  </si>
  <si>
    <t xml:space="preserve">DÜZ KENARLI A4 LASER ETİKETLER             </t>
  </si>
  <si>
    <t xml:space="preserve">YUVARLAK KENARLI A4 LASER ETİKETLER  </t>
  </si>
  <si>
    <t>OTOMATİK MAKİNE ETİKETLERİ</t>
  </si>
  <si>
    <t xml:space="preserve">          BARKOD - TERAZİ ETİKETLERİ </t>
  </si>
  <si>
    <t>BK-2024</t>
  </si>
  <si>
    <t>BK-0064</t>
  </si>
  <si>
    <t>BK-2036</t>
  </si>
  <si>
    <t>BK-0066</t>
  </si>
  <si>
    <t>BK-2048</t>
  </si>
  <si>
    <t>BK-2052</t>
  </si>
  <si>
    <t>BK-2065</t>
  </si>
  <si>
    <t>BK-2095</t>
  </si>
  <si>
    <t>BK-2280</t>
  </si>
  <si>
    <t>BK-2060</t>
  </si>
  <si>
    <t>BK-2125</t>
  </si>
  <si>
    <t>BK-2140</t>
  </si>
  <si>
    <t>BK-2150</t>
  </si>
  <si>
    <t>BK-2160</t>
  </si>
  <si>
    <t>BK-0080</t>
  </si>
  <si>
    <t>BK-0020</t>
  </si>
  <si>
    <t>BK-0074</t>
  </si>
  <si>
    <t>BK-2022</t>
  </si>
  <si>
    <t>BK-2021</t>
  </si>
  <si>
    <t>BK-2002</t>
  </si>
  <si>
    <t>BK-2001</t>
  </si>
  <si>
    <t>BK-2000</t>
  </si>
  <si>
    <t>BK-2294</t>
  </si>
  <si>
    <t>BK-2100</t>
  </si>
  <si>
    <t>BK-2102</t>
  </si>
  <si>
    <t>BK-2302</t>
  </si>
  <si>
    <t>BK-2003</t>
  </si>
  <si>
    <t>BK-2404</t>
  </si>
  <si>
    <t>BK-2204</t>
  </si>
  <si>
    <t>BK-2303</t>
  </si>
  <si>
    <t>BK-2304</t>
  </si>
  <si>
    <t>BK-2106</t>
  </si>
  <si>
    <t>BK-2408</t>
  </si>
  <si>
    <t>BK-2510</t>
  </si>
  <si>
    <t>BK-2512</t>
  </si>
  <si>
    <t>BK-0015</t>
  </si>
  <si>
    <t>BK-2013</t>
  </si>
  <si>
    <t>BK-2115</t>
  </si>
  <si>
    <t>BK-2105</t>
  </si>
  <si>
    <t>BK-0030</t>
  </si>
  <si>
    <t>BK-2124</t>
  </si>
  <si>
    <t>BK-2025</t>
  </si>
  <si>
    <t>BK-2015</t>
  </si>
  <si>
    <t>BK-2037</t>
  </si>
  <si>
    <t>BK-2324</t>
  </si>
  <si>
    <t>BK-2159</t>
  </si>
  <si>
    <t>BK-0028</t>
  </si>
  <si>
    <t>BK-2028</t>
  </si>
  <si>
    <t>BK-0031</t>
  </si>
  <si>
    <t>BK-0033</t>
  </si>
  <si>
    <t>BK-2035</t>
  </si>
  <si>
    <t>BK-2040</t>
  </si>
  <si>
    <t>BK-2044</t>
  </si>
  <si>
    <t>BK-2321</t>
  </si>
  <si>
    <t>BK-0040</t>
  </si>
  <si>
    <t>BK-2165</t>
  </si>
  <si>
    <t>BK-2270</t>
  </si>
  <si>
    <t>BK-2272</t>
  </si>
  <si>
    <t>BK-0044</t>
  </si>
  <si>
    <t>BK-0045</t>
  </si>
  <si>
    <t>BK-0046</t>
  </si>
  <si>
    <t>BK-2218</t>
  </si>
  <si>
    <t>BK-3117</t>
  </si>
  <si>
    <t>BK-2004</t>
  </si>
  <si>
    <t>BK-2104</t>
  </si>
  <si>
    <t>BK-2006</t>
  </si>
  <si>
    <t>BK-2506</t>
  </si>
  <si>
    <t>BK-2107</t>
  </si>
  <si>
    <t>BK-2008</t>
  </si>
  <si>
    <t>BK-2010</t>
  </si>
  <si>
    <t>BK-2012</t>
  </si>
  <si>
    <t>BK-2014</t>
  </si>
  <si>
    <t>BK-2016</t>
  </si>
  <si>
    <t>BK-2018</t>
  </si>
  <si>
    <t>BK-2612</t>
  </si>
  <si>
    <t>BK-2614</t>
  </si>
  <si>
    <t>BK-2027</t>
  </si>
  <si>
    <t>BK-0032</t>
  </si>
  <si>
    <t>BK-2034</t>
  </si>
  <si>
    <t>BE-04</t>
  </si>
  <si>
    <t>BE-05</t>
  </si>
  <si>
    <t>BE-06</t>
  </si>
  <si>
    <t>BE-07</t>
  </si>
  <si>
    <t>BE-08</t>
  </si>
  <si>
    <t>BE-09</t>
  </si>
  <si>
    <t>BE-10</t>
  </si>
  <si>
    <t>BE-01</t>
  </si>
  <si>
    <t>BE-02</t>
  </si>
  <si>
    <t>BE-03</t>
  </si>
  <si>
    <t xml:space="preserve">80X30 MT  IBM 4694             -KUTULU-                                  </t>
  </si>
  <si>
    <t>80X40 MT  IBM 4694             -KUTULU-</t>
  </si>
  <si>
    <t>56X25 MT  IBM Entry          - KUTULU -</t>
  </si>
  <si>
    <t>56X14 MT  IBM Entry         - KUTULU -</t>
  </si>
  <si>
    <t>37X25   MTBEKO 498 TR     - KUTULU-</t>
  </si>
  <si>
    <t>BT-056-10</t>
  </si>
  <si>
    <t>120X100</t>
  </si>
  <si>
    <t>8697584135376</t>
  </si>
  <si>
    <t>8697584135352</t>
  </si>
  <si>
    <t>8697584135369</t>
  </si>
  <si>
    <t>38X100   ÇENT.K DELİKLİ</t>
  </si>
  <si>
    <t>YK2-003  56X30 MT</t>
  </si>
  <si>
    <t>BT-004-03</t>
  </si>
  <si>
    <t>15x30</t>
  </si>
  <si>
    <t>100X100  DİKKAT KIRILIR ETİKETİ</t>
  </si>
  <si>
    <t>RAF-001-02</t>
  </si>
  <si>
    <t>38X80 KARTON RAF ETİKETİ SARI  (350)</t>
  </si>
  <si>
    <t>RAF-012</t>
  </si>
  <si>
    <t>100X38(98,4X38 SARI RAF ETİKETİ)</t>
  </si>
  <si>
    <t>RİBONLAR</t>
  </si>
  <si>
    <t>110X74 RİBBON WAX</t>
  </si>
  <si>
    <t>110X74 RİBBON RESİN</t>
  </si>
  <si>
    <t>110X74 RİBBON WAX RESİN</t>
  </si>
  <si>
    <t>110X300 RİBBON WAX</t>
  </si>
  <si>
    <t>110X300 RİBBON WAX RESİN</t>
  </si>
  <si>
    <t>110X300 RİBBON RESİN</t>
  </si>
  <si>
    <t>30X300 RİBBON WAX</t>
  </si>
  <si>
    <t>30X300 RİBBON WAX RESİN</t>
  </si>
  <si>
    <t>40X300 RİBBON WAX</t>
  </si>
  <si>
    <t>40X300 RİBBON WAX RESİN</t>
  </si>
  <si>
    <t>60X300 RİBBON WAX</t>
  </si>
  <si>
    <t>60X300 RİBBON WAX RESİN</t>
  </si>
  <si>
    <t>BTS-008</t>
  </si>
  <si>
    <t>BTS-013</t>
  </si>
  <si>
    <t>BTS-014</t>
  </si>
  <si>
    <t>BTS-015</t>
  </si>
  <si>
    <t>8697584138842</t>
  </si>
  <si>
    <t>BT-001-1</t>
  </si>
  <si>
    <t>KUYUMCU P.P HERTOL</t>
  </si>
  <si>
    <t>BT-001-2</t>
  </si>
  <si>
    <t>21X100</t>
  </si>
  <si>
    <t>NKT-003-07</t>
  </si>
  <si>
    <t>NOKTA RENKLİ ETK ŞEFFAF  2 CM</t>
  </si>
  <si>
    <t>NKT-004-03</t>
  </si>
  <si>
    <t>NOKTA RENKLİ ETK  ŞEFFAF  3 CM</t>
  </si>
  <si>
    <t>NKT-005-10</t>
  </si>
  <si>
    <t>NOKTA RENKLİ ETK ŞEFFAF  4,5 CM</t>
  </si>
  <si>
    <t>NKT-006-02</t>
  </si>
  <si>
    <t>NOKTA RENKLİ ETK ŞEFFAF  6 CM</t>
  </si>
  <si>
    <t>56X100 MT  SIRAMATİK RULOSU (Q MATİK)</t>
  </si>
  <si>
    <t xml:space="preserve">80X80 MT  </t>
  </si>
  <si>
    <t>RBN-053</t>
  </si>
  <si>
    <t xml:space="preserve">70X300 RİBBON WAX </t>
  </si>
  <si>
    <t>B.FİYAT/PEŞİN</t>
  </si>
  <si>
    <t>NET</t>
  </si>
  <si>
    <t>YK-039</t>
  </si>
  <si>
    <t xml:space="preserve">  </t>
  </si>
  <si>
    <t xml:space="preserve">                                        TERMAL  YAZAR KASA  RULO GEÇİCİ ARA FİYATLARI                 </t>
  </si>
  <si>
    <t>YK-033</t>
  </si>
  <si>
    <t xml:space="preserve">110X30 MT  </t>
  </si>
  <si>
    <t>4X19 - 2N       1500'li</t>
  </si>
  <si>
    <t>4X19 - 3N      1000'lü</t>
  </si>
  <si>
    <t>4X19 - 4N      1000'lü</t>
  </si>
  <si>
    <t xml:space="preserve">FAKS RULOSU 210 X 30 MT </t>
  </si>
  <si>
    <t>60X80</t>
  </si>
  <si>
    <t>60X60</t>
  </si>
  <si>
    <t>SAYFA  6</t>
  </si>
  <si>
    <t xml:space="preserve">                                 KARTON RAF ETİKETLERİ                                                                   SARIM  AD.</t>
  </si>
  <si>
    <t>BT-037</t>
  </si>
  <si>
    <t>8697584130906</t>
  </si>
  <si>
    <t>8697584136861</t>
  </si>
  <si>
    <t>8697584137868</t>
  </si>
  <si>
    <t>RAF-001-01</t>
  </si>
  <si>
    <t>38X50 KARTON RAF ETİKETİ SARI  (350)</t>
  </si>
  <si>
    <t>38X50 KARTON RAF ETİKETİ BEYAZ  (350)</t>
  </si>
  <si>
    <t>RAF-001-03</t>
  </si>
  <si>
    <t>RAF-001-04</t>
  </si>
  <si>
    <t>38X65 KARTON RAF ETİKETİ BEYAZ  (350)</t>
  </si>
  <si>
    <t>RAF-001-05</t>
  </si>
  <si>
    <t>38X65 KARTON RAF ETİKETİ SARI (350)</t>
  </si>
  <si>
    <t>YK-39</t>
  </si>
  <si>
    <t>YK-007</t>
  </si>
  <si>
    <t>75X25 MT</t>
  </si>
  <si>
    <t>80X50</t>
  </si>
  <si>
    <t>BT-095</t>
  </si>
  <si>
    <t>80X55</t>
  </si>
  <si>
    <t>A3  297X420 LAZER ETİKET</t>
  </si>
  <si>
    <t>58x60</t>
  </si>
  <si>
    <t>BT-096</t>
  </si>
  <si>
    <t>B.FİYAT</t>
  </si>
  <si>
    <t>56X15 MT  IBM Entry         - KUTUSUZ -</t>
  </si>
  <si>
    <t>KNT-012</t>
  </si>
  <si>
    <t>11X24 - 4 N     500'lü</t>
  </si>
  <si>
    <t>KNT-013</t>
  </si>
  <si>
    <t>KNT-014</t>
  </si>
  <si>
    <t>KNT-015</t>
  </si>
  <si>
    <t>5.5X17 - 2N     1000li</t>
  </si>
  <si>
    <t>5.5X17 - 3N     1000li</t>
  </si>
  <si>
    <t>5.5X24 - 4N    1000'li</t>
  </si>
  <si>
    <t>A4 210X297 ŞEFFAF LAZER TRANSPARAN</t>
  </si>
  <si>
    <t>15X20</t>
  </si>
  <si>
    <t>YK-034</t>
  </si>
  <si>
    <t xml:space="preserve">100X40 MT  </t>
  </si>
  <si>
    <t>BT-40-02</t>
  </si>
  <si>
    <t>BT-40-03</t>
  </si>
  <si>
    <t>TRZİ SARI ECZANE</t>
  </si>
  <si>
    <t>40x60</t>
  </si>
  <si>
    <t>BE-1350</t>
  </si>
  <si>
    <t>13x56</t>
  </si>
  <si>
    <t>KALEM ETİKETİ</t>
  </si>
  <si>
    <t>BE-1320</t>
  </si>
  <si>
    <t>13X20</t>
  </si>
  <si>
    <t>KİTAP ETİKETİ</t>
  </si>
  <si>
    <t>8697584136189</t>
  </si>
  <si>
    <t>8697584136190</t>
  </si>
  <si>
    <t>8697584138844</t>
  </si>
  <si>
    <t>8697584138965</t>
  </si>
  <si>
    <t>8697584135787</t>
  </si>
  <si>
    <t>BT-40-10</t>
  </si>
  <si>
    <t>ECZANE</t>
  </si>
  <si>
    <t>5.5X24 - 2N     2000li</t>
  </si>
  <si>
    <t>6X17 - 4N       750'li</t>
  </si>
  <si>
    <t>6X17 - 2N       1500'lü</t>
  </si>
  <si>
    <t>KNT-016</t>
  </si>
  <si>
    <t>5.5X24 - 1N     4000li</t>
  </si>
  <si>
    <t>HER ÖLÇÜ BOŞ ve 8 RENK BASKILI ETİKET YAPILIR.</t>
  </si>
  <si>
    <t>125X105</t>
  </si>
  <si>
    <t>58X60</t>
  </si>
  <si>
    <t>YK-008-01</t>
  </si>
  <si>
    <t>56X14 MT  IBM Entry         - POŞETLİ-</t>
  </si>
  <si>
    <t>56X16 MT  IBM Entry         - KUTULU -</t>
  </si>
  <si>
    <t>56X16 MT  IBM Entry          - POŞETLİ -</t>
  </si>
  <si>
    <t>56X13 MT  IBM Entry         - POŞETLİ -</t>
  </si>
  <si>
    <t xml:space="preserve">LAMİNE
TERMAL  ve NONPERM    BARKOD </t>
  </si>
  <si>
    <t>80X60 MT                              -KUTULU-</t>
  </si>
  <si>
    <t>80X70 MT                              -KUTULU-</t>
  </si>
  <si>
    <t>ERC 34  YAZARKASA ŞERİT</t>
  </si>
  <si>
    <t>BT-116-001</t>
  </si>
  <si>
    <t>80X80</t>
  </si>
  <si>
    <r>
      <t xml:space="preserve"> </t>
    </r>
    <r>
      <rPr>
        <b/>
        <sz val="12"/>
        <color rgb="FF000000"/>
        <rFont val="Arial Tur"/>
        <charset val="162"/>
      </rPr>
      <t xml:space="preserve">  €: 35,00.- TL </t>
    </r>
    <r>
      <rPr>
        <b/>
        <sz val="14"/>
        <color rgb="FF000000"/>
        <rFont val="Arial Tur"/>
        <charset val="162"/>
      </rPr>
      <t xml:space="preserve">      </t>
    </r>
  </si>
  <si>
    <t xml:space="preserve">     €: 35,00.- TL       </t>
  </si>
  <si>
    <t xml:space="preserve">        €:  35,00 TL       </t>
  </si>
  <si>
    <t xml:space="preserve">  €:  35,00 TL       </t>
  </si>
  <si>
    <t>€= 35,00.-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</si>
</sst>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[$-41F]General"/>
    <numFmt numFmtId="165" formatCode="[$-41F]#,##0.00"/>
    <numFmt numFmtId="166" formatCode="[$-41F]0"/>
    <numFmt numFmtId="167" formatCode="00000"/>
    <numFmt numFmtId="168" formatCode="#,##0.00&quot; &quot;[$₺-41F]"/>
    <numFmt numFmtId="169" formatCode="#,##0.00&quot; TL&quot;"/>
    <numFmt numFmtId="170" formatCode="#,##0.00&quot;     &quot;"/>
    <numFmt numFmtId="171" formatCode="&quot;-&quot;"/>
    <numFmt numFmtId="172" formatCode="[$-41F]dd&quot;.&quot;mm&quot;.&quot;yyyy"/>
    <numFmt numFmtId="173" formatCode="[$-41F]0.00"/>
    <numFmt numFmtId="174" formatCode="#,##0.00&quot;      &quot;;&quot;-&quot;#,##0.00&quot;      &quot;;&quot; -&quot;#&quot;      &quot;;@&quot; &quot;"/>
    <numFmt numFmtId="175" formatCode="#,##0.00[$YTL-41F];[Red]&quot;-&quot;#,##0.00[$YTL-41F]"/>
    <numFmt numFmtId="176" formatCode="&quot; &quot;#,##0.00&quot;    &quot;;&quot;-&quot;#,##0.00&quot;    &quot;;&quot; -&quot;00&quot;    &quot;;&quot; &quot;@&quot; &quot;"/>
    <numFmt numFmtId="177" formatCode="#,##0.00\ [$₺-41F]"/>
    <numFmt numFmtId="178" formatCode="#,##0.00\ &quot;₺&quot;"/>
    <numFmt numFmtId="179" formatCode="dd/mm/yy;@"/>
  </numFmts>
  <fonts count="55" x14ac:knownFonts="1">
    <font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sz val="11"/>
      <color rgb="FF800080"/>
      <name val="Calibri"/>
      <family val="2"/>
      <charset val="162"/>
    </font>
    <font>
      <b/>
      <sz val="11"/>
      <color rgb="FFFF9900"/>
      <name val="Calibri"/>
      <family val="2"/>
      <charset val="162"/>
    </font>
    <font>
      <b/>
      <sz val="11"/>
      <color rgb="FFFFFFFF"/>
      <name val="Calibri"/>
      <family val="2"/>
      <charset val="162"/>
    </font>
    <font>
      <i/>
      <sz val="11"/>
      <color rgb="FF808080"/>
      <name val="Calibri"/>
      <family val="2"/>
      <charset val="162"/>
    </font>
    <font>
      <sz val="11"/>
      <color rgb="FF008000"/>
      <name val="Calibri"/>
      <family val="2"/>
      <charset val="162"/>
    </font>
    <font>
      <b/>
      <sz val="15"/>
      <color rgb="FF003366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sz val="11"/>
      <color rgb="FF003366"/>
      <name val="Calibri"/>
      <family val="2"/>
      <charset val="162"/>
    </font>
    <font>
      <u/>
      <sz val="10"/>
      <color rgb="FF0000FF"/>
      <name val="Arial Tur"/>
      <charset val="162"/>
    </font>
    <font>
      <sz val="11"/>
      <color rgb="FF333399"/>
      <name val="Calibri"/>
      <family val="2"/>
      <charset val="162"/>
    </font>
    <font>
      <sz val="11"/>
      <color rgb="FFFF9900"/>
      <name val="Calibri"/>
      <family val="2"/>
      <charset val="162"/>
    </font>
    <font>
      <sz val="11"/>
      <color rgb="FF993300"/>
      <name val="Calibri"/>
      <family val="2"/>
      <charset val="162"/>
    </font>
    <font>
      <b/>
      <sz val="11"/>
      <color rgb="FF333333"/>
      <name val="Calibri"/>
      <family val="2"/>
      <charset val="162"/>
    </font>
    <font>
      <b/>
      <sz val="18"/>
      <color rgb="FF003366"/>
      <name val="Cambria"/>
      <family val="1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i/>
      <sz val="16"/>
      <color rgb="FF000000"/>
      <name val="Arial"/>
      <family val="2"/>
      <charset val="162"/>
    </font>
    <font>
      <b/>
      <i/>
      <u/>
      <sz val="11"/>
      <color rgb="FF000000"/>
      <name val="Arial"/>
      <family val="2"/>
      <charset val="162"/>
    </font>
    <font>
      <b/>
      <sz val="15"/>
      <color rgb="FF000000"/>
      <name val="Arial Tur"/>
      <charset val="162"/>
    </font>
    <font>
      <b/>
      <sz val="14"/>
      <color rgb="FF000000"/>
      <name val="Arial Tur"/>
      <charset val="162"/>
    </font>
    <font>
      <sz val="13"/>
      <color rgb="FF000000"/>
      <name val="Arial Tur"/>
      <charset val="162"/>
    </font>
    <font>
      <sz val="10"/>
      <color rgb="FF000000"/>
      <name val="Arial Tur"/>
      <charset val="162"/>
    </font>
    <font>
      <b/>
      <sz val="11"/>
      <color rgb="FF000000"/>
      <name val="Arial Tur"/>
      <charset val="162"/>
    </font>
    <font>
      <b/>
      <sz val="12"/>
      <color rgb="FF000000"/>
      <name val="Arial Tur"/>
      <charset val="162"/>
    </font>
    <font>
      <sz val="11"/>
      <color rgb="FF000000"/>
      <name val="Arial Tur"/>
      <charset val="162"/>
    </font>
    <font>
      <sz val="14"/>
      <color rgb="FF000000"/>
      <name val="Arial Tur"/>
      <charset val="162"/>
    </font>
    <font>
      <sz val="12"/>
      <color rgb="FF000000"/>
      <name val="Arial Tur"/>
      <charset val="162"/>
    </font>
    <font>
      <sz val="13"/>
      <color rgb="FF000000"/>
      <name val="Arial"/>
      <family val="2"/>
      <charset val="162"/>
    </font>
    <font>
      <sz val="10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Arial"/>
      <family val="2"/>
      <charset val="162"/>
    </font>
    <font>
      <sz val="9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0"/>
      <color rgb="FF000000"/>
      <name val="Arial Tur"/>
      <charset val="162"/>
    </font>
    <font>
      <sz val="11"/>
      <color rgb="FF000000"/>
      <name val="Calibri"/>
      <family val="2"/>
      <charset val="162"/>
      <scheme val="minor"/>
    </font>
    <font>
      <sz val="13"/>
      <name val="Arial Tur"/>
      <charset val="162"/>
    </font>
    <font>
      <sz val="11"/>
      <name val="Arial"/>
      <family val="2"/>
      <charset val="162"/>
    </font>
    <font>
      <sz val="10"/>
      <name val="Arial Tur"/>
      <charset val="162"/>
    </font>
    <font>
      <sz val="10"/>
      <name val="Calibri"/>
      <family val="2"/>
      <charset val="162"/>
    </font>
    <font>
      <b/>
      <u/>
      <sz val="12"/>
      <color rgb="FF0000FF"/>
      <name val="Arial Tur"/>
      <charset val="162"/>
    </font>
    <font>
      <b/>
      <u/>
      <sz val="11"/>
      <color rgb="FF0000FF"/>
      <name val="Arial Tur"/>
      <charset val="162"/>
    </font>
    <font>
      <sz val="12"/>
      <color rgb="FF000000"/>
      <name val="Arial Black"/>
      <family val="2"/>
      <charset val="162"/>
    </font>
    <font>
      <b/>
      <sz val="11"/>
      <color rgb="FF000000"/>
      <name val="Arial Black"/>
      <family val="2"/>
      <charset val="162"/>
    </font>
    <font>
      <sz val="11"/>
      <color rgb="FF000000"/>
      <name val="Arial Black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color rgb="FF000000"/>
      <name val="Arial Black"/>
      <family val="2"/>
      <charset val="162"/>
    </font>
    <font>
      <sz val="11"/>
      <color theme="1"/>
      <name val="Calibri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49">
    <xf numFmtId="0" fontId="0" fillId="0" borderId="0"/>
    <xf numFmtId="176" fontId="1" fillId="0" borderId="0" applyFont="0" applyFill="0" applyBorder="0" applyAlignment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2" fillId="11" borderId="0" applyNumberFormat="0" applyBorder="0" applyProtection="0"/>
    <xf numFmtId="0" fontId="3" fillId="12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4" fillId="3" borderId="0" applyNumberFormat="0" applyBorder="0" applyProtection="0"/>
    <xf numFmtId="0" fontId="5" fillId="20" borderId="1" applyNumberFormat="0" applyProtection="0"/>
    <xf numFmtId="0" fontId="6" fillId="21" borderId="2" applyNumberFormat="0" applyProtection="0"/>
    <xf numFmtId="174" fontId="1" fillId="0" borderId="0" applyFont="0" applyBorder="0" applyProtection="0"/>
    <xf numFmtId="0" fontId="7" fillId="0" borderId="0" applyNumberFormat="0" applyBorder="0" applyProtection="0"/>
    <xf numFmtId="0" fontId="8" fillId="4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7" borderId="1" applyNumberFormat="0" applyProtection="0"/>
    <xf numFmtId="0" fontId="14" fillId="0" borderId="6" applyNumberFormat="0" applyProtection="0"/>
    <xf numFmtId="0" fontId="15" fillId="22" borderId="0" applyNumberFormat="0" applyBorder="0" applyProtection="0"/>
    <xf numFmtId="0" fontId="1" fillId="23" borderId="7" applyNumberFormat="0" applyFont="0" applyProtection="0"/>
    <xf numFmtId="0" fontId="16" fillId="20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75" fontId="21" fillId="0" borderId="0" applyBorder="0" applyProtection="0"/>
  </cellStyleXfs>
  <cellXfs count="343">
    <xf numFmtId="0" fontId="0" fillId="0" borderId="0" xfId="0"/>
    <xf numFmtId="0" fontId="23" fillId="24" borderId="10" xfId="0" applyFont="1" applyFill="1" applyBorder="1" applyAlignment="1">
      <alignment horizontal="center" vertical="center"/>
    </xf>
    <xf numFmtId="173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166" fontId="24" fillId="0" borderId="11" xfId="0" applyNumberFormat="1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/>
    </xf>
    <xf numFmtId="166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0" xfId="0" applyFont="1"/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right"/>
    </xf>
    <xf numFmtId="0" fontId="0" fillId="0" borderId="0" xfId="0" applyFill="1"/>
    <xf numFmtId="0" fontId="24" fillId="0" borderId="0" xfId="0" applyFont="1" applyFill="1" applyAlignment="1">
      <alignment horizontal="center" vertical="center"/>
    </xf>
    <xf numFmtId="0" fontId="29" fillId="0" borderId="0" xfId="0" applyFont="1"/>
    <xf numFmtId="0" fontId="30" fillId="0" borderId="1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0" fillId="0" borderId="19" xfId="0" applyBorder="1"/>
    <xf numFmtId="0" fontId="31" fillId="0" borderId="0" xfId="0" applyFont="1"/>
    <xf numFmtId="0" fontId="0" fillId="0" borderId="0" xfId="0" applyAlignment="1">
      <alignment horizontal="left"/>
    </xf>
    <xf numFmtId="0" fontId="32" fillId="0" borderId="0" xfId="0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35" fillId="25" borderId="21" xfId="0" applyFont="1" applyFill="1" applyBorder="1" applyAlignment="1">
      <alignment vertical="center"/>
    </xf>
    <xf numFmtId="0" fontId="34" fillId="25" borderId="11" xfId="0" applyFont="1" applyFill="1" applyBorder="1" applyAlignment="1">
      <alignment horizontal="center" vertical="center"/>
    </xf>
    <xf numFmtId="168" fontId="34" fillId="25" borderId="11" xfId="29" applyNumberFormat="1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left" vertical="center"/>
    </xf>
    <xf numFmtId="0" fontId="34" fillId="25" borderId="10" xfId="0" applyFont="1" applyFill="1" applyBorder="1" applyAlignment="1">
      <alignment horizontal="center" vertical="center"/>
    </xf>
    <xf numFmtId="168" fontId="34" fillId="25" borderId="10" xfId="29" applyNumberFormat="1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 vertical="center"/>
    </xf>
    <xf numFmtId="164" fontId="34" fillId="0" borderId="11" xfId="0" applyNumberFormat="1" applyFont="1" applyBorder="1" applyAlignment="1">
      <alignment horizontal="center" vertical="center"/>
    </xf>
    <xf numFmtId="0" fontId="34" fillId="25" borderId="15" xfId="0" applyFont="1" applyFill="1" applyBorder="1" applyAlignment="1">
      <alignment horizontal="center" vertical="center"/>
    </xf>
    <xf numFmtId="168" fontId="34" fillId="25" borderId="15" xfId="29" applyNumberFormat="1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vertical="center"/>
    </xf>
    <xf numFmtId="167" fontId="2" fillId="25" borderId="10" xfId="0" applyNumberFormat="1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/>
    </xf>
    <xf numFmtId="168" fontId="34" fillId="25" borderId="10" xfId="29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8" fontId="28" fillId="0" borderId="11" xfId="29" applyNumberFormat="1" applyFont="1" applyFill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8" fontId="28" fillId="0" borderId="10" xfId="29" applyNumberFormat="1" applyFont="1" applyFill="1" applyBorder="1" applyAlignment="1">
      <alignment horizontal="center" vertical="center"/>
    </xf>
    <xf numFmtId="0" fontId="0" fillId="25" borderId="11" xfId="0" applyFill="1" applyBorder="1" applyAlignment="1">
      <alignment horizontal="left" vertical="center"/>
    </xf>
    <xf numFmtId="0" fontId="0" fillId="25" borderId="11" xfId="0" applyFill="1" applyBorder="1" applyAlignment="1">
      <alignment horizontal="right" vertical="center"/>
    </xf>
    <xf numFmtId="168" fontId="25" fillId="25" borderId="10" xfId="1" applyNumberFormat="1" applyFont="1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right" vertical="center"/>
    </xf>
    <xf numFmtId="168" fontId="25" fillId="25" borderId="10" xfId="1" applyNumberFormat="1" applyFont="1" applyFill="1" applyBorder="1" applyAlignment="1">
      <alignment horizontal="center" vertical="top"/>
    </xf>
    <xf numFmtId="0" fontId="32" fillId="0" borderId="0" xfId="0" applyFont="1" applyAlignment="1">
      <alignment horizontal="center" vertical="center"/>
    </xf>
    <xf numFmtId="2" fontId="32" fillId="0" borderId="0" xfId="29" applyNumberFormat="1" applyFont="1" applyFill="1" applyAlignment="1">
      <alignment horizontal="center" vertical="center"/>
    </xf>
    <xf numFmtId="2" fontId="32" fillId="0" borderId="0" xfId="29" applyNumberFormat="1" applyFont="1" applyFill="1" applyAlignment="1">
      <alignment vertical="center"/>
    </xf>
    <xf numFmtId="0" fontId="38" fillId="0" borderId="0" xfId="0" applyFont="1" applyAlignment="1">
      <alignment vertical="center"/>
    </xf>
    <xf numFmtId="0" fontId="32" fillId="0" borderId="0" xfId="0" applyFont="1" applyFill="1"/>
    <xf numFmtId="0" fontId="32" fillId="0" borderId="0" xfId="0" applyFont="1"/>
    <xf numFmtId="0" fontId="32" fillId="24" borderId="10" xfId="0" applyFont="1" applyFill="1" applyBorder="1" applyAlignment="1">
      <alignment horizontal="center"/>
    </xf>
    <xf numFmtId="0" fontId="39" fillId="24" borderId="22" xfId="0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/>
    </xf>
    <xf numFmtId="0" fontId="39" fillId="24" borderId="10" xfId="0" applyFont="1" applyFill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center" vertical="center" wrapText="1"/>
    </xf>
    <xf numFmtId="170" fontId="38" fillId="24" borderId="14" xfId="29" applyNumberFormat="1" applyFont="1" applyFill="1" applyBorder="1" applyAlignment="1">
      <alignment horizontal="center" vertical="center" wrapText="1"/>
    </xf>
    <xf numFmtId="170" fontId="38" fillId="24" borderId="17" xfId="29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2" fillId="0" borderId="11" xfId="0" applyFont="1" applyBorder="1"/>
    <xf numFmtId="0" fontId="32" fillId="25" borderId="11" xfId="0" applyFont="1" applyFill="1" applyBorder="1" applyAlignment="1">
      <alignment horizontal="center" vertical="center"/>
    </xf>
    <xf numFmtId="0" fontId="32" fillId="0" borderId="10" xfId="0" applyFont="1" applyBorder="1"/>
    <xf numFmtId="0" fontId="32" fillId="25" borderId="18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center" vertical="center"/>
    </xf>
    <xf numFmtId="49" fontId="32" fillId="25" borderId="22" xfId="29" applyNumberFormat="1" applyFont="1" applyFill="1" applyBorder="1" applyAlignment="1">
      <alignment horizontal="center"/>
    </xf>
    <xf numFmtId="49" fontId="32" fillId="25" borderId="19" xfId="29" applyNumberFormat="1" applyFont="1" applyFill="1" applyBorder="1" applyAlignment="1">
      <alignment horizontal="center"/>
    </xf>
    <xf numFmtId="168" fontId="32" fillId="25" borderId="22" xfId="0" applyNumberFormat="1" applyFont="1" applyFill="1" applyBorder="1" applyAlignment="1">
      <alignment vertical="center"/>
    </xf>
    <xf numFmtId="49" fontId="32" fillId="25" borderId="10" xfId="0" applyNumberFormat="1" applyFont="1" applyFill="1" applyBorder="1" applyAlignment="1">
      <alignment horizontal="center"/>
    </xf>
    <xf numFmtId="168" fontId="32" fillId="25" borderId="18" xfId="0" applyNumberFormat="1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/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49" fontId="32" fillId="0" borderId="22" xfId="29" applyNumberFormat="1" applyFont="1" applyFill="1" applyBorder="1" applyAlignment="1">
      <alignment horizontal="center"/>
    </xf>
    <xf numFmtId="168" fontId="32" fillId="0" borderId="18" xfId="0" applyNumberFormat="1" applyFont="1" applyFill="1" applyBorder="1" applyAlignment="1">
      <alignment vertical="center"/>
    </xf>
    <xf numFmtId="0" fontId="32" fillId="0" borderId="11" xfId="0" applyFont="1" applyFill="1" applyBorder="1"/>
    <xf numFmtId="49" fontId="32" fillId="0" borderId="18" xfId="29" applyNumberFormat="1" applyFont="1" applyFill="1" applyBorder="1" applyAlignment="1">
      <alignment horizontal="center"/>
    </xf>
    <xf numFmtId="49" fontId="32" fillId="0" borderId="19" xfId="29" applyNumberFormat="1" applyFont="1" applyFill="1" applyBorder="1" applyAlignment="1">
      <alignment horizontal="center"/>
    </xf>
    <xf numFmtId="0" fontId="32" fillId="24" borderId="10" xfId="0" applyFont="1" applyFill="1" applyBorder="1"/>
    <xf numFmtId="0" fontId="32" fillId="24" borderId="22" xfId="0" applyFont="1" applyFill="1" applyBorder="1"/>
    <xf numFmtId="0" fontId="32" fillId="24" borderId="22" xfId="0" applyFont="1" applyFill="1" applyBorder="1" applyAlignment="1">
      <alignment horizontal="center"/>
    </xf>
    <xf numFmtId="168" fontId="32" fillId="24" borderId="10" xfId="0" applyNumberFormat="1" applyFont="1" applyFill="1" applyBorder="1"/>
    <xf numFmtId="170" fontId="32" fillId="24" borderId="19" xfId="29" applyNumberFormat="1" applyFont="1" applyFill="1" applyBorder="1" applyAlignment="1">
      <alignment horizontal="center"/>
    </xf>
    <xf numFmtId="169" fontId="18" fillId="24" borderId="18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170" fontId="32" fillId="0" borderId="0" xfId="29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72" fontId="2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24" borderId="14" xfId="0" applyFont="1" applyFill="1" applyBorder="1" applyAlignment="1">
      <alignment horizontal="center" vertical="center"/>
    </xf>
    <xf numFmtId="0" fontId="40" fillId="24" borderId="12" xfId="0" applyFont="1" applyFill="1" applyBorder="1" applyAlignment="1">
      <alignment horizontal="center" vertical="center"/>
    </xf>
    <xf numFmtId="0" fontId="39" fillId="24" borderId="12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170" fontId="39" fillId="24" borderId="22" xfId="29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25" borderId="18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left" vertical="center"/>
    </xf>
    <xf numFmtId="0" fontId="2" fillId="25" borderId="10" xfId="0" applyFont="1" applyFill="1" applyBorder="1" applyAlignment="1">
      <alignment horizontal="center" vertical="center"/>
    </xf>
    <xf numFmtId="168" fontId="2" fillId="25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8" fontId="2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25" borderId="10" xfId="0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left" vertical="center"/>
    </xf>
    <xf numFmtId="0" fontId="34" fillId="25" borderId="18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167" fontId="2" fillId="25" borderId="18" xfId="0" applyNumberFormat="1" applyFont="1" applyFill="1" applyBorder="1" applyAlignment="1">
      <alignment horizontal="center" vertical="center"/>
    </xf>
    <xf numFmtId="167" fontId="42" fillId="25" borderId="21" xfId="0" applyNumberFormat="1" applyFont="1" applyFill="1" applyBorder="1" applyAlignment="1">
      <alignment horizontal="center" vertical="center"/>
    </xf>
    <xf numFmtId="167" fontId="42" fillId="25" borderId="18" xfId="0" applyNumberFormat="1" applyFont="1" applyFill="1" applyBorder="1" applyAlignment="1">
      <alignment horizontal="center" vertical="center"/>
    </xf>
    <xf numFmtId="167" fontId="42" fillId="25" borderId="10" xfId="0" applyNumberFormat="1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horizontal="center" vertical="center"/>
    </xf>
    <xf numFmtId="167" fontId="42" fillId="25" borderId="15" xfId="0" applyNumberFormat="1" applyFont="1" applyFill="1" applyBorder="1" applyAlignment="1">
      <alignment horizontal="center" vertical="center"/>
    </xf>
    <xf numFmtId="170" fontId="39" fillId="24" borderId="24" xfId="29" applyNumberFormat="1" applyFont="1" applyFill="1" applyBorder="1" applyAlignment="1">
      <alignment horizontal="center" vertical="center" wrapText="1"/>
    </xf>
    <xf numFmtId="170" fontId="39" fillId="24" borderId="25" xfId="29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/>
    </xf>
    <xf numFmtId="49" fontId="32" fillId="0" borderId="27" xfId="29" applyNumberFormat="1" applyFont="1" applyFill="1" applyBorder="1" applyAlignment="1">
      <alignment horizontal="center"/>
    </xf>
    <xf numFmtId="168" fontId="2" fillId="25" borderId="22" xfId="0" applyNumberFormat="1" applyFont="1" applyFill="1" applyBorder="1" applyAlignment="1">
      <alignment vertical="center"/>
    </xf>
    <xf numFmtId="49" fontId="32" fillId="0" borderId="11" xfId="0" applyNumberFormat="1" applyFont="1" applyFill="1" applyBorder="1" applyAlignment="1">
      <alignment horizontal="center"/>
    </xf>
    <xf numFmtId="49" fontId="32" fillId="0" borderId="29" xfId="0" applyNumberFormat="1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left"/>
    </xf>
    <xf numFmtId="166" fontId="43" fillId="0" borderId="10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177" fontId="32" fillId="0" borderId="0" xfId="0" applyNumberFormat="1" applyFont="1" applyAlignment="1">
      <alignment horizontal="center" vertical="center"/>
    </xf>
    <xf numFmtId="178" fontId="32" fillId="0" borderId="29" xfId="0" applyNumberFormat="1" applyFont="1" applyBorder="1"/>
    <xf numFmtId="178" fontId="32" fillId="0" borderId="29" xfId="0" applyNumberFormat="1" applyFont="1" applyFill="1" applyBorder="1"/>
    <xf numFmtId="0" fontId="39" fillId="24" borderId="30" xfId="0" applyFont="1" applyFill="1" applyBorder="1" applyAlignment="1">
      <alignment horizontal="center" vertical="center" wrapText="1"/>
    </xf>
    <xf numFmtId="49" fontId="32" fillId="25" borderId="30" xfId="0" applyNumberFormat="1" applyFont="1" applyFill="1" applyBorder="1" applyAlignment="1">
      <alignment horizontal="center"/>
    </xf>
    <xf numFmtId="49" fontId="32" fillId="0" borderId="30" xfId="0" applyNumberFormat="1" applyFont="1" applyFill="1" applyBorder="1" applyAlignment="1">
      <alignment horizontal="center"/>
    </xf>
    <xf numFmtId="49" fontId="32" fillId="0" borderId="30" xfId="29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178" fontId="46" fillId="0" borderId="29" xfId="0" applyNumberFormat="1" applyFont="1" applyBorder="1"/>
    <xf numFmtId="178" fontId="46" fillId="0" borderId="29" xfId="0" applyNumberFormat="1" applyFont="1" applyFill="1" applyBorder="1"/>
    <xf numFmtId="0" fontId="38" fillId="0" borderId="11" xfId="0" applyFont="1" applyFill="1" applyBorder="1"/>
    <xf numFmtId="170" fontId="39" fillId="24" borderId="31" xfId="29" applyNumberFormat="1" applyFont="1" applyFill="1" applyBorder="1" applyAlignment="1">
      <alignment horizontal="center" vertical="center" wrapText="1"/>
    </xf>
    <xf numFmtId="168" fontId="32" fillId="0" borderId="33" xfId="29" applyNumberFormat="1" applyFont="1" applyFill="1" applyBorder="1" applyAlignment="1"/>
    <xf numFmtId="49" fontId="32" fillId="25" borderId="26" xfId="29" applyNumberFormat="1" applyFont="1" applyFill="1" applyBorder="1" applyAlignment="1">
      <alignment horizontal="center"/>
    </xf>
    <xf numFmtId="49" fontId="32" fillId="25" borderId="32" xfId="29" applyNumberFormat="1" applyFont="1" applyFill="1" applyBorder="1" applyAlignment="1">
      <alignment horizontal="center"/>
    </xf>
    <xf numFmtId="49" fontId="32" fillId="0" borderId="26" xfId="29" applyNumberFormat="1" applyFont="1" applyFill="1" applyBorder="1" applyAlignment="1">
      <alignment horizontal="center"/>
    </xf>
    <xf numFmtId="49" fontId="32" fillId="0" borderId="34" xfId="29" applyNumberFormat="1" applyFont="1" applyFill="1" applyBorder="1" applyAlignment="1">
      <alignment horizontal="center"/>
    </xf>
    <xf numFmtId="49" fontId="32" fillId="0" borderId="28" xfId="29" applyNumberFormat="1" applyFont="1" applyFill="1" applyBorder="1" applyAlignment="1">
      <alignment horizontal="center"/>
    </xf>
    <xf numFmtId="0" fontId="40" fillId="0" borderId="0" xfId="0" applyFont="1"/>
    <xf numFmtId="0" fontId="27" fillId="24" borderId="10" xfId="0" applyFont="1" applyFill="1" applyBorder="1" applyAlignment="1">
      <alignment horizontal="center" vertical="center"/>
    </xf>
    <xf numFmtId="173" fontId="27" fillId="24" borderId="10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/>
    </xf>
    <xf numFmtId="166" fontId="30" fillId="0" borderId="10" xfId="0" applyNumberFormat="1" applyFont="1" applyBorder="1" applyAlignment="1">
      <alignment horizontal="center" vertical="center"/>
    </xf>
    <xf numFmtId="168" fontId="30" fillId="0" borderId="11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167" fontId="30" fillId="0" borderId="10" xfId="0" applyNumberFormat="1" applyFont="1" applyFill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67" fontId="30" fillId="0" borderId="10" xfId="0" applyNumberFormat="1" applyFont="1" applyBorder="1" applyAlignment="1">
      <alignment horizontal="center" vertical="center"/>
    </xf>
    <xf numFmtId="168" fontId="30" fillId="0" borderId="10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166" fontId="30" fillId="0" borderId="0" xfId="0" applyNumberFormat="1" applyFont="1" applyAlignment="1">
      <alignment horizontal="center" vertical="center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66" fontId="28" fillId="0" borderId="10" xfId="0" applyNumberFormat="1" applyFont="1" applyBorder="1" applyAlignment="1">
      <alignment horizontal="center" vertical="center"/>
    </xf>
    <xf numFmtId="168" fontId="28" fillId="0" borderId="11" xfId="0" applyNumberFormat="1" applyFont="1" applyBorder="1" applyAlignment="1">
      <alignment horizontal="center" vertical="center"/>
    </xf>
    <xf numFmtId="168" fontId="28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66" fontId="28" fillId="0" borderId="11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166" fontId="28" fillId="0" borderId="15" xfId="0" applyNumberFormat="1" applyFont="1" applyBorder="1" applyAlignment="1">
      <alignment horizontal="center" vertical="center"/>
    </xf>
    <xf numFmtId="0" fontId="30" fillId="24" borderId="20" xfId="0" applyFont="1" applyFill="1" applyBorder="1" applyAlignment="1">
      <alignment horizontal="left" vertical="center"/>
    </xf>
    <xf numFmtId="0" fontId="30" fillId="24" borderId="20" xfId="0" applyFont="1" applyFill="1" applyBorder="1" applyAlignment="1">
      <alignment horizontal="center" vertical="center"/>
    </xf>
    <xf numFmtId="166" fontId="30" fillId="24" borderId="20" xfId="0" applyNumberFormat="1" applyFont="1" applyFill="1" applyBorder="1" applyAlignment="1">
      <alignment horizontal="center" vertical="center"/>
    </xf>
    <xf numFmtId="173" fontId="30" fillId="24" borderId="20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horizontal="center" vertical="center"/>
    </xf>
    <xf numFmtId="166" fontId="30" fillId="0" borderId="15" xfId="0" applyNumberFormat="1" applyFont="1" applyBorder="1" applyAlignment="1">
      <alignment horizontal="center" vertical="center"/>
    </xf>
    <xf numFmtId="168" fontId="30" fillId="0" borderId="15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166" fontId="28" fillId="0" borderId="18" xfId="0" applyNumberFormat="1" applyFont="1" applyBorder="1" applyAlignment="1">
      <alignment horizontal="center" vertical="center"/>
    </xf>
    <xf numFmtId="0" fontId="2" fillId="25" borderId="21" xfId="0" applyFont="1" applyFill="1" applyBorder="1" applyAlignment="1">
      <alignment horizontal="left" vertical="center"/>
    </xf>
    <xf numFmtId="0" fontId="2" fillId="25" borderId="21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horizontal="left" vertical="center"/>
    </xf>
    <xf numFmtId="0" fontId="28" fillId="0" borderId="16" xfId="0" applyFont="1" applyBorder="1" applyAlignment="1">
      <alignment vertical="center"/>
    </xf>
    <xf numFmtId="167" fontId="2" fillId="25" borderId="11" xfId="0" applyNumberFormat="1" applyFont="1" applyFill="1" applyBorder="1" applyAlignment="1">
      <alignment horizontal="center" vertical="center"/>
    </xf>
    <xf numFmtId="168" fontId="2" fillId="25" borderId="20" xfId="29" applyNumberFormat="1" applyFont="1" applyFill="1" applyBorder="1" applyAlignment="1">
      <alignment horizontal="center" vertical="center"/>
    </xf>
    <xf numFmtId="168" fontId="2" fillId="25" borderId="10" xfId="29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67" fontId="2" fillId="25" borderId="15" xfId="0" applyNumberFormat="1" applyFont="1" applyFill="1" applyBorder="1" applyAlignment="1">
      <alignment horizontal="center" vertical="center"/>
    </xf>
    <xf numFmtId="168" fontId="2" fillId="25" borderId="15" xfId="29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center" vertical="center"/>
    </xf>
    <xf numFmtId="173" fontId="27" fillId="24" borderId="11" xfId="0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/>
    </xf>
    <xf numFmtId="166" fontId="30" fillId="24" borderId="10" xfId="0" applyNumberFormat="1" applyFont="1" applyFill="1" applyBorder="1" applyAlignment="1">
      <alignment horizontal="center" vertical="center"/>
    </xf>
    <xf numFmtId="173" fontId="30" fillId="24" borderId="10" xfId="0" applyNumberFormat="1" applyFont="1" applyFill="1" applyBorder="1" applyAlignment="1">
      <alignment horizontal="center" vertical="center"/>
    </xf>
    <xf numFmtId="173" fontId="30" fillId="24" borderId="11" xfId="0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7" fillId="24" borderId="11" xfId="0" applyFont="1" applyFill="1" applyBorder="1" applyAlignment="1">
      <alignment horizontal="center" vertical="center"/>
    </xf>
    <xf numFmtId="14" fontId="27" fillId="24" borderId="10" xfId="0" applyNumberFormat="1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vertical="center"/>
    </xf>
    <xf numFmtId="0" fontId="33" fillId="24" borderId="17" xfId="0" applyFont="1" applyFill="1" applyBorder="1" applyAlignment="1">
      <alignment vertical="center"/>
    </xf>
    <xf numFmtId="0" fontId="33" fillId="24" borderId="18" xfId="0" applyFont="1" applyFill="1" applyBorder="1" applyAlignment="1">
      <alignment vertical="center"/>
    </xf>
    <xf numFmtId="14" fontId="33" fillId="24" borderId="10" xfId="0" applyNumberFormat="1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vertical="center"/>
    </xf>
    <xf numFmtId="14" fontId="36" fillId="24" borderId="23" xfId="0" applyNumberFormat="1" applyFont="1" applyFill="1" applyBorder="1" applyAlignment="1">
      <alignment horizontal="center" vertical="center"/>
    </xf>
    <xf numFmtId="14" fontId="23" fillId="24" borderId="10" xfId="0" applyNumberFormat="1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12" fillId="0" borderId="0" xfId="36" applyNumberFormat="1" applyFont="1" applyFill="1" applyAlignment="1">
      <alignment horizontal="center" vertical="center"/>
    </xf>
    <xf numFmtId="0" fontId="40" fillId="25" borderId="10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center" vertical="center"/>
    </xf>
    <xf numFmtId="178" fontId="32" fillId="0" borderId="0" xfId="0" applyNumberFormat="1" applyFont="1"/>
    <xf numFmtId="178" fontId="32" fillId="0" borderId="0" xfId="0" applyNumberFormat="1" applyFont="1" applyAlignment="1">
      <alignment horizontal="center" vertical="center"/>
    </xf>
    <xf numFmtId="0" fontId="38" fillId="0" borderId="10" xfId="0" applyFont="1" applyBorder="1"/>
    <xf numFmtId="178" fontId="32" fillId="0" borderId="35" xfId="0" applyNumberFormat="1" applyFont="1" applyFill="1" applyBorder="1"/>
    <xf numFmtId="0" fontId="35" fillId="25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2" fillId="0" borderId="10" xfId="0" applyFont="1" applyBorder="1" applyAlignment="1">
      <alignment vertical="center"/>
    </xf>
    <xf numFmtId="165" fontId="32" fillId="0" borderId="10" xfId="0" applyNumberFormat="1" applyFont="1" applyBorder="1" applyAlignment="1">
      <alignment vertical="center"/>
    </xf>
    <xf numFmtId="169" fontId="24" fillId="0" borderId="10" xfId="0" applyNumberFormat="1" applyFont="1" applyBorder="1" applyAlignment="1">
      <alignment vertical="center"/>
    </xf>
    <xf numFmtId="0" fontId="32" fillId="26" borderId="10" xfId="0" applyFont="1" applyFill="1" applyBorder="1" applyAlignment="1">
      <alignment vertical="center"/>
    </xf>
    <xf numFmtId="165" fontId="32" fillId="26" borderId="10" xfId="0" applyNumberFormat="1" applyFont="1" applyFill="1" applyBorder="1" applyAlignment="1">
      <alignment vertical="center"/>
    </xf>
    <xf numFmtId="0" fontId="32" fillId="26" borderId="22" xfId="0" applyFont="1" applyFill="1" applyBorder="1" applyAlignment="1">
      <alignment vertical="center"/>
    </xf>
    <xf numFmtId="165" fontId="37" fillId="26" borderId="18" xfId="0" applyNumberFormat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26" borderId="22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2" fontId="36" fillId="24" borderId="10" xfId="29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168" fontId="1" fillId="25" borderId="15" xfId="29" applyNumberFormat="1" applyFont="1" applyFill="1" applyBorder="1" applyAlignment="1">
      <alignment horizontal="center" vertical="center"/>
    </xf>
    <xf numFmtId="168" fontId="28" fillId="25" borderId="10" xfId="0" applyNumberFormat="1" applyFont="1" applyFill="1" applyBorder="1" applyAlignment="1">
      <alignment horizontal="center" vertical="center"/>
    </xf>
    <xf numFmtId="0" fontId="34" fillId="25" borderId="11" xfId="0" applyFont="1" applyFill="1" applyBorder="1" applyAlignment="1">
      <alignment vertical="center"/>
    </xf>
    <xf numFmtId="0" fontId="34" fillId="25" borderId="11" xfId="0" applyFont="1" applyFill="1" applyBorder="1" applyAlignment="1">
      <alignment horizontal="center"/>
    </xf>
    <xf numFmtId="168" fontId="34" fillId="25" borderId="11" xfId="29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 vertical="center"/>
    </xf>
    <xf numFmtId="0" fontId="53" fillId="0" borderId="10" xfId="0" applyFont="1" applyBorder="1" applyAlignment="1">
      <alignment horizontal="center" vertical="center"/>
    </xf>
    <xf numFmtId="166" fontId="53" fillId="0" borderId="10" xfId="0" applyNumberFormat="1" applyFont="1" applyBorder="1" applyAlignment="1">
      <alignment horizontal="center" vertical="center"/>
    </xf>
    <xf numFmtId="0" fontId="41" fillId="24" borderId="15" xfId="0" applyFont="1" applyFill="1" applyBorder="1" applyAlignment="1">
      <alignment horizontal="right" vertical="center"/>
    </xf>
    <xf numFmtId="0" fontId="41" fillId="24" borderId="20" xfId="0" applyFont="1" applyFill="1" applyBorder="1" applyAlignment="1">
      <alignment horizontal="right" vertical="center"/>
    </xf>
    <xf numFmtId="0" fontId="32" fillId="24" borderId="40" xfId="0" applyFont="1" applyFill="1" applyBorder="1"/>
    <xf numFmtId="0" fontId="32" fillId="24" borderId="41" xfId="0" applyFont="1" applyFill="1" applyBorder="1"/>
    <xf numFmtId="0" fontId="32" fillId="24" borderId="41" xfId="0" applyFont="1" applyFill="1" applyBorder="1" applyAlignment="1">
      <alignment horizontal="center"/>
    </xf>
    <xf numFmtId="168" fontId="32" fillId="24" borderId="41" xfId="0" applyNumberFormat="1" applyFont="1" applyFill="1" applyBorder="1"/>
    <xf numFmtId="170" fontId="32" fillId="24" borderId="41" xfId="29" applyNumberFormat="1" applyFont="1" applyFill="1" applyBorder="1" applyAlignment="1">
      <alignment horizontal="center"/>
    </xf>
    <xf numFmtId="169" fontId="18" fillId="24" borderId="42" xfId="0" applyNumberFormat="1" applyFont="1" applyFill="1" applyBorder="1" applyAlignment="1">
      <alignment horizontal="center"/>
    </xf>
    <xf numFmtId="169" fontId="2" fillId="25" borderId="23" xfId="0" applyNumberFormat="1" applyFont="1" applyFill="1" applyBorder="1" applyAlignment="1">
      <alignment horizontal="center" vertical="center"/>
    </xf>
    <xf numFmtId="168" fontId="32" fillId="0" borderId="23" xfId="29" applyNumberFormat="1" applyFont="1" applyFill="1" applyBorder="1" applyAlignment="1"/>
    <xf numFmtId="49" fontId="32" fillId="25" borderId="29" xfId="29" applyNumberFormat="1" applyFont="1" applyFill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9" fontId="32" fillId="25" borderId="43" xfId="29" applyNumberFormat="1" applyFont="1" applyFill="1" applyBorder="1" applyAlignment="1">
      <alignment horizontal="center"/>
    </xf>
    <xf numFmtId="49" fontId="32" fillId="25" borderId="44" xfId="29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0" fontId="0" fillId="28" borderId="0" xfId="0" applyFill="1"/>
    <xf numFmtId="0" fontId="2" fillId="27" borderId="21" xfId="0" applyFont="1" applyFill="1" applyBorder="1" applyAlignment="1">
      <alignment horizontal="center" vertical="center"/>
    </xf>
    <xf numFmtId="14" fontId="27" fillId="24" borderId="47" xfId="0" applyNumberFormat="1" applyFont="1" applyFill="1" applyBorder="1" applyAlignment="1">
      <alignment horizontal="center" vertical="center"/>
    </xf>
    <xf numFmtId="0" fontId="27" fillId="24" borderId="47" xfId="0" applyFont="1" applyFill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168" fontId="32" fillId="0" borderId="18" xfId="29" applyNumberFormat="1" applyFont="1" applyFill="1" applyBorder="1" applyAlignment="1"/>
    <xf numFmtId="0" fontId="40" fillId="25" borderId="18" xfId="0" applyFont="1" applyFill="1" applyBorder="1" applyAlignment="1">
      <alignment horizontal="left" vertical="center"/>
    </xf>
    <xf numFmtId="169" fontId="2" fillId="25" borderId="50" xfId="0" applyNumberFormat="1" applyFont="1" applyFill="1" applyBorder="1" applyAlignment="1">
      <alignment horizontal="center" vertical="center"/>
    </xf>
    <xf numFmtId="49" fontId="32" fillId="0" borderId="49" xfId="29" applyNumberFormat="1" applyFont="1" applyFill="1" applyBorder="1" applyAlignment="1">
      <alignment horizontal="center"/>
    </xf>
    <xf numFmtId="0" fontId="40" fillId="25" borderId="30" xfId="0" applyFont="1" applyFill="1" applyBorder="1" applyAlignment="1">
      <alignment horizontal="left" vertical="center"/>
    </xf>
    <xf numFmtId="179" fontId="23" fillId="24" borderId="10" xfId="0" applyNumberFormat="1" applyFont="1" applyFill="1" applyBorder="1" applyAlignment="1">
      <alignment horizontal="center" vertical="center"/>
    </xf>
    <xf numFmtId="169" fontId="2" fillId="25" borderId="29" xfId="0" applyNumberFormat="1" applyFont="1" applyFill="1" applyBorder="1" applyAlignment="1">
      <alignment horizontal="center" vertical="center"/>
    </xf>
    <xf numFmtId="0" fontId="41" fillId="27" borderId="0" xfId="0" applyFont="1" applyFill="1" applyBorder="1" applyAlignment="1">
      <alignment horizontal="right" vertical="center"/>
    </xf>
    <xf numFmtId="0" fontId="0" fillId="28" borderId="0" xfId="0" applyFill="1" applyAlignment="1">
      <alignment horizontal="center" vertical="center"/>
    </xf>
    <xf numFmtId="0" fontId="40" fillId="25" borderId="35" xfId="0" applyFont="1" applyFill="1" applyBorder="1" applyAlignment="1">
      <alignment horizontal="left" vertical="center"/>
    </xf>
    <xf numFmtId="168" fontId="54" fillId="0" borderId="18" xfId="25" applyNumberFormat="1" applyFont="1" applyFill="1" applyBorder="1"/>
    <xf numFmtId="49" fontId="32" fillId="0" borderId="51" xfId="29" applyNumberFormat="1" applyFont="1" applyFill="1" applyBorder="1" applyAlignment="1">
      <alignment horizontal="center"/>
    </xf>
    <xf numFmtId="178" fontId="32" fillId="0" borderId="0" xfId="0" applyNumberFormat="1" applyFont="1" applyFill="1"/>
    <xf numFmtId="0" fontId="27" fillId="24" borderId="10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64" fontId="48" fillId="0" borderId="0" xfId="36" applyNumberFormat="1" applyFont="1" applyFill="1" applyAlignment="1">
      <alignment horizontal="center" vertical="center"/>
    </xf>
    <xf numFmtId="0" fontId="26" fillId="24" borderId="10" xfId="0" applyFont="1" applyFill="1" applyBorder="1" applyAlignment="1">
      <alignment horizontal="right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2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2" fillId="24" borderId="45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right"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4" fontId="47" fillId="0" borderId="0" xfId="36" applyNumberFormat="1" applyFont="1" applyFill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0" fillId="0" borderId="0" xfId="0" applyFill="1"/>
    <xf numFmtId="0" fontId="52" fillId="24" borderId="10" xfId="0" applyFont="1" applyFill="1" applyBorder="1" applyAlignment="1">
      <alignment horizontal="center"/>
    </xf>
    <xf numFmtId="0" fontId="37" fillId="24" borderId="1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52" fillId="24" borderId="37" xfId="0" applyFont="1" applyFill="1" applyBorder="1" applyAlignment="1">
      <alignment horizontal="center"/>
    </xf>
    <xf numFmtId="0" fontId="52" fillId="24" borderId="38" xfId="0" applyFont="1" applyFill="1" applyBorder="1" applyAlignment="1">
      <alignment horizontal="center"/>
    </xf>
    <xf numFmtId="0" fontId="52" fillId="24" borderId="39" xfId="0" applyFont="1" applyFill="1" applyBorder="1" applyAlignment="1">
      <alignment horizontal="center"/>
    </xf>
    <xf numFmtId="0" fontId="52" fillId="24" borderId="10" xfId="0" applyFont="1" applyFill="1" applyBorder="1" applyAlignment="1">
      <alignment horizontal="center" vertical="center"/>
    </xf>
    <xf numFmtId="0" fontId="52" fillId="24" borderId="36" xfId="0" applyFont="1" applyFill="1" applyBorder="1" applyAlignment="1">
      <alignment horizontal="center" vertical="center"/>
    </xf>
    <xf numFmtId="164" fontId="12" fillId="0" borderId="0" xfId="36" applyNumberFormat="1" applyFont="1" applyFill="1" applyAlignment="1">
      <alignment horizontal="center" vertical="center"/>
    </xf>
    <xf numFmtId="0" fontId="0" fillId="0" borderId="19" xfId="0" applyFill="1" applyBorder="1"/>
    <xf numFmtId="0" fontId="36" fillId="24" borderId="17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2" fillId="0" borderId="10" xfId="0" applyFont="1" applyFill="1" applyBorder="1" applyAlignment="1">
      <alignment horizontal="left" vertical="center"/>
    </xf>
  </cellXfs>
  <cellStyles count="49">
    <cellStyle name="Excel Built-in 20% - Accent1" xfId="2"/>
    <cellStyle name="Excel Built-in 20% - Accent2" xfId="3"/>
    <cellStyle name="Excel Built-in 20% - Accent3" xfId="4"/>
    <cellStyle name="Excel Built-in 20% - Accent4" xfId="5"/>
    <cellStyle name="Excel Built-in 20% - Accent5" xfId="6"/>
    <cellStyle name="Excel Built-in 20% - Accent6" xfId="7"/>
    <cellStyle name="Excel Built-in 40% - Accent1" xfId="8"/>
    <cellStyle name="Excel Built-in 40% - Accent2" xfId="9"/>
    <cellStyle name="Excel Built-in 40% - Accent3" xfId="10"/>
    <cellStyle name="Excel Built-in 40% - Accent4" xfId="11"/>
    <cellStyle name="Excel Built-in 40% - Accent5" xfId="12"/>
    <cellStyle name="Excel Built-in 40% - Accent6" xfId="13"/>
    <cellStyle name="Excel Built-in 60% - Accent1" xfId="14"/>
    <cellStyle name="Excel Built-in 60% - Accent2" xfId="15"/>
    <cellStyle name="Excel Built-in 60% - Accent3" xfId="16"/>
    <cellStyle name="Excel Built-in 60% - Accent4" xfId="17"/>
    <cellStyle name="Excel Built-in 60% - Accent5" xfId="18"/>
    <cellStyle name="Excel Built-in 60% - Accent6" xfId="19"/>
    <cellStyle name="Excel Built-in Accent1" xfId="20"/>
    <cellStyle name="Excel Built-in Accent2" xfId="21"/>
    <cellStyle name="Excel Built-in Accent3" xfId="22"/>
    <cellStyle name="Excel Built-in Accent4" xfId="23"/>
    <cellStyle name="Excel Built-in Accent5" xfId="24"/>
    <cellStyle name="Excel Built-in Accent6" xfId="25"/>
    <cellStyle name="Excel Built-in Bad" xfId="26"/>
    <cellStyle name="Excel Built-in Calculation" xfId="27"/>
    <cellStyle name="Excel Built-in Check Cell" xfId="28"/>
    <cellStyle name="Excel Built-in Comma" xfId="29"/>
    <cellStyle name="Excel Built-in Explanatory Text" xfId="30"/>
    <cellStyle name="Excel Built-in Good" xfId="31"/>
    <cellStyle name="Excel Built-in Heading 1" xfId="32"/>
    <cellStyle name="Excel Built-in Heading 2" xfId="33"/>
    <cellStyle name="Excel Built-in Heading 3" xfId="34"/>
    <cellStyle name="Excel Built-in Heading 4" xfId="35"/>
    <cellStyle name="Excel Built-in Hyperlink" xfId="36"/>
    <cellStyle name="Excel Built-in Input" xfId="37"/>
    <cellStyle name="Excel Built-in Linked Cell" xfId="38"/>
    <cellStyle name="Excel Built-in Neutral" xfId="39"/>
    <cellStyle name="Excel Built-in Note" xfId="40"/>
    <cellStyle name="Excel Built-in Output" xfId="41"/>
    <cellStyle name="Excel Built-in Title" xfId="42"/>
    <cellStyle name="Excel Built-in Total" xfId="43"/>
    <cellStyle name="Excel Built-in Warning Text" xfId="44"/>
    <cellStyle name="Heading" xfId="45"/>
    <cellStyle name="Heading1" xfId="46"/>
    <cellStyle name="Normal" xfId="0" builtinId="0" customBuiltin="1"/>
    <cellStyle name="Result" xfId="47"/>
    <cellStyle name="Result2" xfId="48"/>
    <cellStyle name="Virgül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ketiket@gmail.com" TargetMode="External"/><Relationship Id="rId1" Type="http://schemas.openxmlformats.org/officeDocument/2006/relationships/hyperlink" Target="mailto:bketike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ketike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ketiket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ketik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workbookViewId="0">
      <selection activeCell="I140" sqref="I140"/>
    </sheetView>
  </sheetViews>
  <sheetFormatPr defaultRowHeight="18.600000000000001" customHeight="1" x14ac:dyDescent="0.2"/>
  <cols>
    <col min="1" max="1" width="27.125" style="27" customWidth="1"/>
    <col min="2" max="2" width="35.5" customWidth="1"/>
    <col min="3" max="3" width="19.75" customWidth="1"/>
    <col min="4" max="4" width="21.25" customWidth="1"/>
    <col min="5" max="5" width="13.875" style="12" customWidth="1"/>
    <col min="6" max="1023" width="8" customWidth="1"/>
    <col min="1024" max="1024" width="9" customWidth="1"/>
  </cols>
  <sheetData>
    <row r="1" spans="1:5" ht="22.5" customHeight="1" x14ac:dyDescent="0.2">
      <c r="A1" s="312" t="s">
        <v>690</v>
      </c>
      <c r="B1" s="314"/>
      <c r="C1" s="233">
        <v>45397</v>
      </c>
      <c r="D1" s="1" t="s">
        <v>925</v>
      </c>
      <c r="E1" s="240"/>
    </row>
    <row r="2" spans="1:5" ht="15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</row>
    <row r="3" spans="1:5" ht="18.75" customHeight="1" x14ac:dyDescent="0.25">
      <c r="A3" s="4" t="s">
        <v>715</v>
      </c>
      <c r="B3" s="5" t="s">
        <v>5</v>
      </c>
      <c r="C3" s="4">
        <v>100</v>
      </c>
      <c r="D3" s="6">
        <v>8697584130012</v>
      </c>
      <c r="E3" s="7">
        <v>160</v>
      </c>
    </row>
    <row r="4" spans="1:5" ht="18.75" customHeight="1" x14ac:dyDescent="0.25">
      <c r="A4" s="8" t="s">
        <v>716</v>
      </c>
      <c r="B4" s="9" t="s">
        <v>6</v>
      </c>
      <c r="C4" s="8">
        <v>100</v>
      </c>
      <c r="D4" s="10">
        <v>8697584130029</v>
      </c>
      <c r="E4" s="7">
        <v>160</v>
      </c>
    </row>
    <row r="5" spans="1:5" ht="18.75" customHeight="1" x14ac:dyDescent="0.25">
      <c r="A5" s="8" t="s">
        <v>717</v>
      </c>
      <c r="B5" s="9" t="s">
        <v>7</v>
      </c>
      <c r="C5" s="8">
        <v>100</v>
      </c>
      <c r="D5" s="10">
        <v>8697584130036</v>
      </c>
      <c r="E5" s="7">
        <v>160</v>
      </c>
    </row>
    <row r="6" spans="1:5" ht="18.75" customHeight="1" x14ac:dyDescent="0.25">
      <c r="A6" s="8" t="s">
        <v>718</v>
      </c>
      <c r="B6" s="9" t="s">
        <v>8</v>
      </c>
      <c r="C6" s="8">
        <v>200</v>
      </c>
      <c r="D6" s="10">
        <v>8697584130043</v>
      </c>
      <c r="E6" s="7">
        <v>160</v>
      </c>
    </row>
    <row r="7" spans="1:5" ht="18.75" customHeight="1" x14ac:dyDescent="0.25">
      <c r="A7" s="8" t="s">
        <v>719</v>
      </c>
      <c r="B7" s="9" t="s">
        <v>9</v>
      </c>
      <c r="C7" s="8">
        <v>200</v>
      </c>
      <c r="D7" s="10">
        <v>8697584130050</v>
      </c>
      <c r="E7" s="7">
        <v>160</v>
      </c>
    </row>
    <row r="8" spans="1:5" ht="18.75" customHeight="1" x14ac:dyDescent="0.25">
      <c r="A8" s="8" t="s">
        <v>720</v>
      </c>
      <c r="B8" s="9" t="s">
        <v>10</v>
      </c>
      <c r="C8" s="8">
        <v>300</v>
      </c>
      <c r="D8" s="10">
        <v>8697584130074</v>
      </c>
      <c r="E8" s="7">
        <v>160</v>
      </c>
    </row>
    <row r="9" spans="1:5" ht="18.75" customHeight="1" x14ac:dyDescent="0.25">
      <c r="A9" s="8" t="s">
        <v>721</v>
      </c>
      <c r="B9" s="9" t="s">
        <v>11</v>
      </c>
      <c r="C9" s="8">
        <v>400</v>
      </c>
      <c r="D9" s="10">
        <v>8697584130081</v>
      </c>
      <c r="E9" s="7">
        <v>160</v>
      </c>
    </row>
    <row r="10" spans="1:5" ht="18.75" customHeight="1" x14ac:dyDescent="0.2">
      <c r="A10" s="8" t="s">
        <v>722</v>
      </c>
      <c r="B10" s="11" t="s">
        <v>12</v>
      </c>
      <c r="C10" s="8">
        <v>400</v>
      </c>
      <c r="D10" s="10">
        <v>8697584130098</v>
      </c>
      <c r="E10" s="7">
        <v>160</v>
      </c>
    </row>
    <row r="11" spans="1:5" ht="18.75" customHeight="1" x14ac:dyDescent="0.25">
      <c r="A11" s="8" t="s">
        <v>723</v>
      </c>
      <c r="B11" s="9" t="s">
        <v>13</v>
      </c>
      <c r="C11" s="8">
        <v>600</v>
      </c>
      <c r="D11" s="10">
        <v>8697584130104</v>
      </c>
      <c r="E11" s="7">
        <v>160</v>
      </c>
    </row>
    <row r="12" spans="1:5" s="140" customFormat="1" ht="18.75" customHeight="1" x14ac:dyDescent="0.25">
      <c r="A12" s="137" t="s">
        <v>724</v>
      </c>
      <c r="B12" s="138" t="s">
        <v>642</v>
      </c>
      <c r="C12" s="137">
        <v>400</v>
      </c>
      <c r="D12" s="139">
        <v>8697584131081</v>
      </c>
      <c r="E12" s="7">
        <v>160</v>
      </c>
    </row>
    <row r="13" spans="1:5" ht="18.75" customHeight="1" x14ac:dyDescent="0.25">
      <c r="A13" s="8" t="s">
        <v>725</v>
      </c>
      <c r="B13" s="9" t="s">
        <v>14</v>
      </c>
      <c r="C13" s="8">
        <v>600</v>
      </c>
      <c r="D13" s="10">
        <v>8697584130111</v>
      </c>
      <c r="E13" s="7">
        <v>160</v>
      </c>
    </row>
    <row r="14" spans="1:5" ht="18.75" customHeight="1" x14ac:dyDescent="0.25">
      <c r="A14" s="8" t="s">
        <v>726</v>
      </c>
      <c r="B14" s="9" t="s">
        <v>15</v>
      </c>
      <c r="C14" s="8">
        <v>800</v>
      </c>
      <c r="D14" s="10">
        <v>8697584130128</v>
      </c>
      <c r="E14" s="7">
        <v>160</v>
      </c>
    </row>
    <row r="15" spans="1:5" ht="18.75" customHeight="1" x14ac:dyDescent="0.25">
      <c r="A15" s="8" t="s">
        <v>727</v>
      </c>
      <c r="B15" s="9" t="s">
        <v>16</v>
      </c>
      <c r="C15" s="8">
        <v>1000</v>
      </c>
      <c r="D15" s="10">
        <v>8697584130135</v>
      </c>
      <c r="E15" s="7">
        <v>160</v>
      </c>
    </row>
    <row r="16" spans="1:5" ht="18.75" customHeight="1" x14ac:dyDescent="0.25">
      <c r="A16" s="8" t="s">
        <v>728</v>
      </c>
      <c r="B16" s="9" t="s">
        <v>17</v>
      </c>
      <c r="C16" s="8">
        <v>1200</v>
      </c>
      <c r="D16" s="10">
        <v>8697584130142</v>
      </c>
      <c r="E16" s="7">
        <v>160</v>
      </c>
    </row>
    <row r="17" spans="1:5" s="12" customFormat="1" ht="18.75" customHeight="1" x14ac:dyDescent="0.2">
      <c r="A17" s="8" t="s">
        <v>729</v>
      </c>
      <c r="B17" s="11" t="s">
        <v>18</v>
      </c>
      <c r="C17" s="8">
        <v>1400</v>
      </c>
      <c r="D17" s="10">
        <v>8697584130869</v>
      </c>
      <c r="E17" s="7">
        <v>160</v>
      </c>
    </row>
    <row r="18" spans="1:5" s="141" customFormat="1" ht="18.75" customHeight="1" x14ac:dyDescent="0.25">
      <c r="A18" s="137" t="s">
        <v>768</v>
      </c>
      <c r="B18" s="138" t="s">
        <v>641</v>
      </c>
      <c r="C18" s="137">
        <v>1200</v>
      </c>
      <c r="D18" s="139">
        <v>8697584131074</v>
      </c>
      <c r="E18" s="7">
        <v>160</v>
      </c>
    </row>
    <row r="19" spans="1:5" ht="18.75" customHeight="1" x14ac:dyDescent="0.2">
      <c r="A19" s="8" t="s">
        <v>769</v>
      </c>
      <c r="B19" s="11" t="s">
        <v>19</v>
      </c>
      <c r="C19" s="8">
        <v>1400</v>
      </c>
      <c r="D19" s="10">
        <v>8697584130166</v>
      </c>
      <c r="E19" s="7">
        <v>160</v>
      </c>
    </row>
    <row r="20" spans="1:5" ht="18.75" customHeight="1" x14ac:dyDescent="0.2">
      <c r="A20" s="8" t="s">
        <v>730</v>
      </c>
      <c r="B20" s="11" t="s">
        <v>20</v>
      </c>
      <c r="C20" s="8">
        <v>1400</v>
      </c>
      <c r="D20" s="10">
        <v>8697584130173</v>
      </c>
      <c r="E20" s="7">
        <v>160</v>
      </c>
    </row>
    <row r="21" spans="1:5" ht="18.75" customHeight="1" x14ac:dyDescent="0.2">
      <c r="A21" s="8" t="s">
        <v>731</v>
      </c>
      <c r="B21" s="11" t="s">
        <v>21</v>
      </c>
      <c r="C21" s="8">
        <v>1500</v>
      </c>
      <c r="D21" s="10">
        <v>8697584130180</v>
      </c>
      <c r="E21" s="7">
        <v>160</v>
      </c>
    </row>
    <row r="22" spans="1:5" ht="18.75" customHeight="1" x14ac:dyDescent="0.2">
      <c r="A22" s="8" t="s">
        <v>732</v>
      </c>
      <c r="B22" s="11" t="s">
        <v>22</v>
      </c>
      <c r="C22" s="8">
        <v>1600</v>
      </c>
      <c r="D22" s="10">
        <v>8697584130197</v>
      </c>
      <c r="E22" s="7">
        <v>160</v>
      </c>
    </row>
    <row r="23" spans="1:5" s="12" customFormat="1" ht="18.75" customHeight="1" x14ac:dyDescent="0.2">
      <c r="A23" s="8" t="s">
        <v>709</v>
      </c>
      <c r="B23" s="11" t="s">
        <v>23</v>
      </c>
      <c r="C23" s="8">
        <v>1800</v>
      </c>
      <c r="D23" s="10">
        <v>8697584130821</v>
      </c>
      <c r="E23" s="7">
        <v>160</v>
      </c>
    </row>
    <row r="24" spans="1:5" ht="18.75" customHeight="1" x14ac:dyDescent="0.2">
      <c r="A24" s="8" t="s">
        <v>733</v>
      </c>
      <c r="B24" s="13" t="s">
        <v>24</v>
      </c>
      <c r="C24" s="8">
        <v>1600</v>
      </c>
      <c r="D24" s="10">
        <v>8697584130210</v>
      </c>
      <c r="E24" s="7">
        <v>160</v>
      </c>
    </row>
    <row r="25" spans="1:5" ht="18.75" customHeight="1" x14ac:dyDescent="0.2">
      <c r="A25" s="8" t="s">
        <v>734</v>
      </c>
      <c r="B25" s="11" t="s">
        <v>25</v>
      </c>
      <c r="C25" s="8">
        <v>2100</v>
      </c>
      <c r="D25" s="10">
        <v>8697584130227</v>
      </c>
      <c r="E25" s="7">
        <v>160</v>
      </c>
    </row>
    <row r="26" spans="1:5" ht="18.75" customHeight="1" x14ac:dyDescent="0.2">
      <c r="A26" s="8" t="s">
        <v>735</v>
      </c>
      <c r="B26" s="11" t="s">
        <v>26</v>
      </c>
      <c r="C26" s="8">
        <v>2400</v>
      </c>
      <c r="D26" s="10">
        <v>8697584130234</v>
      </c>
      <c r="E26" s="7">
        <v>160</v>
      </c>
    </row>
    <row r="27" spans="1:5" ht="18.75" customHeight="1" x14ac:dyDescent="0.2">
      <c r="A27" s="8" t="s">
        <v>736</v>
      </c>
      <c r="B27" s="11" t="s">
        <v>27</v>
      </c>
      <c r="C27" s="8">
        <v>2400</v>
      </c>
      <c r="D27" s="10">
        <v>8697584130241</v>
      </c>
      <c r="E27" s="7">
        <v>160</v>
      </c>
    </row>
    <row r="28" spans="1:5" ht="18.75" customHeight="1" x14ac:dyDescent="0.2">
      <c r="A28" s="8" t="s">
        <v>737</v>
      </c>
      <c r="B28" s="11" t="s">
        <v>28</v>
      </c>
      <c r="C28" s="8">
        <v>2400</v>
      </c>
      <c r="D28" s="10">
        <v>8697584130258</v>
      </c>
      <c r="E28" s="7">
        <v>160</v>
      </c>
    </row>
    <row r="29" spans="1:5" ht="18.75" customHeight="1" x14ac:dyDescent="0.2">
      <c r="A29" s="8" t="s">
        <v>738</v>
      </c>
      <c r="B29" s="11" t="s">
        <v>29</v>
      </c>
      <c r="C29" s="8">
        <v>2400</v>
      </c>
      <c r="D29" s="10">
        <v>8697584130265</v>
      </c>
      <c r="E29" s="7">
        <v>160</v>
      </c>
    </row>
    <row r="30" spans="1:5" ht="18.75" customHeight="1" x14ac:dyDescent="0.2">
      <c r="A30" s="8" t="s">
        <v>739</v>
      </c>
      <c r="B30" s="11" t="s">
        <v>30</v>
      </c>
      <c r="C30" s="8">
        <v>2500</v>
      </c>
      <c r="D30" s="10">
        <v>8697584130272</v>
      </c>
      <c r="E30" s="7">
        <v>160</v>
      </c>
    </row>
    <row r="31" spans="1:5" ht="18.75" customHeight="1" x14ac:dyDescent="0.2">
      <c r="A31" s="8" t="s">
        <v>740</v>
      </c>
      <c r="B31" s="11" t="s">
        <v>31</v>
      </c>
      <c r="C31" s="8">
        <v>2500</v>
      </c>
      <c r="D31" s="10">
        <v>8697584130289</v>
      </c>
      <c r="E31" s="7">
        <v>160</v>
      </c>
    </row>
    <row r="32" spans="1:5" ht="18.75" customHeight="1" x14ac:dyDescent="0.2">
      <c r="A32" s="8" t="s">
        <v>770</v>
      </c>
      <c r="B32" s="11" t="s">
        <v>32</v>
      </c>
      <c r="C32" s="8">
        <v>2700</v>
      </c>
      <c r="D32" s="10">
        <v>8697584130296</v>
      </c>
      <c r="E32" s="7">
        <v>160</v>
      </c>
    </row>
    <row r="33" spans="1:5" ht="18.75" customHeight="1" x14ac:dyDescent="0.2">
      <c r="A33" s="8" t="s">
        <v>741</v>
      </c>
      <c r="B33" s="11" t="s">
        <v>33</v>
      </c>
      <c r="C33" s="8">
        <v>2800</v>
      </c>
      <c r="D33" s="10">
        <v>8697584130302</v>
      </c>
      <c r="E33" s="7">
        <v>160</v>
      </c>
    </row>
    <row r="34" spans="1:5" ht="18.75" customHeight="1" x14ac:dyDescent="0.2">
      <c r="A34" s="8" t="s">
        <v>742</v>
      </c>
      <c r="B34" s="11" t="s">
        <v>34</v>
      </c>
      <c r="C34" s="8">
        <v>3200</v>
      </c>
      <c r="D34" s="10">
        <v>8697584130319</v>
      </c>
      <c r="E34" s="7">
        <v>160</v>
      </c>
    </row>
    <row r="35" spans="1:5" ht="18.75" customHeight="1" x14ac:dyDescent="0.2">
      <c r="A35" s="8" t="s">
        <v>771</v>
      </c>
      <c r="B35" s="11" t="s">
        <v>35</v>
      </c>
      <c r="C35" s="8">
        <v>3300</v>
      </c>
      <c r="D35" s="10">
        <v>8697584130326</v>
      </c>
      <c r="E35" s="7">
        <v>160</v>
      </c>
    </row>
    <row r="36" spans="1:5" ht="18.75" customHeight="1" x14ac:dyDescent="0.2">
      <c r="A36" s="8" t="s">
        <v>743</v>
      </c>
      <c r="B36" s="11" t="s">
        <v>36</v>
      </c>
      <c r="C36" s="8">
        <v>3300</v>
      </c>
      <c r="D36" s="10">
        <v>8697584130333</v>
      </c>
      <c r="E36" s="7">
        <v>160</v>
      </c>
    </row>
    <row r="37" spans="1:5" ht="18.75" customHeight="1" x14ac:dyDescent="0.2">
      <c r="A37" s="8" t="s">
        <v>772</v>
      </c>
      <c r="B37" s="11" t="s">
        <v>37</v>
      </c>
      <c r="C37" s="8">
        <v>3300</v>
      </c>
      <c r="D37" s="10">
        <v>8697584130340</v>
      </c>
      <c r="E37" s="7">
        <v>160</v>
      </c>
    </row>
    <row r="38" spans="1:5" ht="18.75" customHeight="1" x14ac:dyDescent="0.2">
      <c r="A38" s="8" t="s">
        <v>744</v>
      </c>
      <c r="B38" s="11" t="s">
        <v>38</v>
      </c>
      <c r="C38" s="8">
        <v>3600</v>
      </c>
      <c r="D38" s="10">
        <v>8697584130357</v>
      </c>
      <c r="E38" s="7">
        <v>160</v>
      </c>
    </row>
    <row r="39" spans="1:5" ht="18.75" customHeight="1" x14ac:dyDescent="0.2">
      <c r="A39" s="8" t="s">
        <v>745</v>
      </c>
      <c r="B39" s="11" t="s">
        <v>39</v>
      </c>
      <c r="C39" s="8">
        <v>4000</v>
      </c>
      <c r="D39" s="10">
        <v>8697584130371</v>
      </c>
      <c r="E39" s="7">
        <v>160</v>
      </c>
    </row>
    <row r="40" spans="1:5" ht="18.75" customHeight="1" x14ac:dyDescent="0.2">
      <c r="A40" s="8" t="s">
        <v>746</v>
      </c>
      <c r="B40" s="11" t="s">
        <v>40</v>
      </c>
      <c r="C40" s="8">
        <v>4400</v>
      </c>
      <c r="D40" s="10">
        <v>8697584130388</v>
      </c>
      <c r="E40" s="7">
        <v>160</v>
      </c>
    </row>
    <row r="41" spans="1:5" ht="18.75" customHeight="1" x14ac:dyDescent="0.2">
      <c r="A41" s="8" t="s">
        <v>747</v>
      </c>
      <c r="B41" s="11" t="s">
        <v>41</v>
      </c>
      <c r="C41" s="8">
        <v>5600</v>
      </c>
      <c r="D41" s="10">
        <v>8697584130395</v>
      </c>
      <c r="E41" s="7">
        <v>160</v>
      </c>
    </row>
    <row r="42" spans="1:5" ht="18.75" customHeight="1" x14ac:dyDescent="0.2">
      <c r="A42" s="8" t="s">
        <v>748</v>
      </c>
      <c r="B42" s="11" t="s">
        <v>42</v>
      </c>
      <c r="C42" s="8">
        <v>6400</v>
      </c>
      <c r="D42" s="10">
        <v>8697584130401</v>
      </c>
      <c r="E42" s="7">
        <v>160</v>
      </c>
    </row>
    <row r="43" spans="1:5" ht="18.75" customHeight="1" x14ac:dyDescent="0.2">
      <c r="A43" s="8" t="s">
        <v>749</v>
      </c>
      <c r="B43" s="11" t="s">
        <v>43</v>
      </c>
      <c r="C43" s="8">
        <v>6500</v>
      </c>
      <c r="D43" s="10">
        <v>8697584130418</v>
      </c>
      <c r="E43" s="7">
        <v>160</v>
      </c>
    </row>
    <row r="44" spans="1:5" ht="18.75" customHeight="1" x14ac:dyDescent="0.2">
      <c r="A44" s="8" t="s">
        <v>750</v>
      </c>
      <c r="B44" s="11" t="s">
        <v>44</v>
      </c>
      <c r="C44" s="8">
        <v>7000</v>
      </c>
      <c r="D44" s="10">
        <v>8697584130425</v>
      </c>
      <c r="E44" s="7">
        <v>160</v>
      </c>
    </row>
    <row r="45" spans="1:5" ht="18.75" customHeight="1" x14ac:dyDescent="0.2">
      <c r="A45" s="8" t="s">
        <v>751</v>
      </c>
      <c r="B45" s="11" t="s">
        <v>45</v>
      </c>
      <c r="C45" s="8">
        <v>7200</v>
      </c>
      <c r="D45" s="10">
        <v>8697584130432</v>
      </c>
      <c r="E45" s="7">
        <v>160</v>
      </c>
    </row>
    <row r="46" spans="1:5" s="12" customFormat="1" ht="18.75" customHeight="1" x14ac:dyDescent="0.2">
      <c r="A46" s="14" t="s">
        <v>752</v>
      </c>
      <c r="B46" s="13" t="s">
        <v>46</v>
      </c>
      <c r="C46" s="8">
        <v>2200</v>
      </c>
      <c r="D46" s="10">
        <v>8697584130852</v>
      </c>
      <c r="E46" s="7">
        <v>160</v>
      </c>
    </row>
    <row r="47" spans="1:5" ht="18.75" customHeight="1" x14ac:dyDescent="0.2">
      <c r="A47" s="8" t="s">
        <v>753</v>
      </c>
      <c r="B47" s="11" t="s">
        <v>47</v>
      </c>
      <c r="C47" s="8">
        <v>8100</v>
      </c>
      <c r="D47" s="10">
        <v>8697584130456</v>
      </c>
      <c r="E47" s="7">
        <v>160</v>
      </c>
    </row>
    <row r="48" spans="1:5" ht="18.75" customHeight="1" x14ac:dyDescent="0.2">
      <c r="A48" s="8" t="s">
        <v>754</v>
      </c>
      <c r="B48" s="11" t="s">
        <v>48</v>
      </c>
      <c r="C48" s="8">
        <v>12800</v>
      </c>
      <c r="D48" s="10">
        <v>8697584130463</v>
      </c>
      <c r="E48" s="7">
        <v>160</v>
      </c>
    </row>
    <row r="49" spans="1:5" ht="18.75" customHeight="1" x14ac:dyDescent="0.2">
      <c r="A49" s="8" t="s">
        <v>755</v>
      </c>
      <c r="B49" s="11" t="s">
        <v>49</v>
      </c>
      <c r="C49" s="8">
        <v>1800</v>
      </c>
      <c r="D49" s="10">
        <v>8697584130791</v>
      </c>
      <c r="E49" s="7">
        <v>160</v>
      </c>
    </row>
    <row r="50" spans="1:5" ht="18.75" customHeight="1" x14ac:dyDescent="0.2">
      <c r="A50" s="4" t="s">
        <v>714</v>
      </c>
      <c r="B50" s="15" t="s">
        <v>50</v>
      </c>
      <c r="C50" s="4">
        <v>100</v>
      </c>
      <c r="D50" s="6">
        <v>8697584130470</v>
      </c>
      <c r="E50" s="7">
        <v>160</v>
      </c>
    </row>
    <row r="51" spans="1:5" ht="18.75" customHeight="1" x14ac:dyDescent="0.2">
      <c r="A51" s="14" t="s">
        <v>713</v>
      </c>
      <c r="B51" s="13" t="s">
        <v>51</v>
      </c>
      <c r="C51" s="8">
        <v>200</v>
      </c>
      <c r="D51" s="10">
        <v>8697584130487</v>
      </c>
      <c r="E51" s="7">
        <v>160</v>
      </c>
    </row>
    <row r="52" spans="1:5" ht="18.75" customHeight="1" x14ac:dyDescent="0.2">
      <c r="A52" s="8" t="s">
        <v>756</v>
      </c>
      <c r="B52" s="13" t="s">
        <v>52</v>
      </c>
      <c r="C52" s="8">
        <v>200</v>
      </c>
      <c r="D52" s="10">
        <v>8697584130494</v>
      </c>
      <c r="E52" s="7">
        <v>160</v>
      </c>
    </row>
    <row r="53" spans="1:5" ht="18.75" customHeight="1" x14ac:dyDescent="0.2">
      <c r="A53" s="8" t="s">
        <v>757</v>
      </c>
      <c r="B53" s="13" t="s">
        <v>53</v>
      </c>
      <c r="C53" s="8">
        <v>400</v>
      </c>
      <c r="D53" s="10">
        <v>8697584130500</v>
      </c>
      <c r="E53" s="7">
        <v>160</v>
      </c>
    </row>
    <row r="54" spans="1:5" ht="18.75" customHeight="1" x14ac:dyDescent="0.2">
      <c r="A54" s="8" t="s">
        <v>758</v>
      </c>
      <c r="B54" s="13" t="s">
        <v>54</v>
      </c>
      <c r="C54" s="8">
        <v>400</v>
      </c>
      <c r="D54" s="10">
        <v>8697584130517</v>
      </c>
      <c r="E54" s="7">
        <v>160</v>
      </c>
    </row>
    <row r="55" spans="1:5" ht="18.75" customHeight="1" x14ac:dyDescent="0.2">
      <c r="A55" s="8" t="s">
        <v>759</v>
      </c>
      <c r="B55" s="13" t="s">
        <v>55</v>
      </c>
      <c r="C55" s="8">
        <v>600</v>
      </c>
      <c r="D55" s="10">
        <v>8697584130524</v>
      </c>
      <c r="E55" s="7">
        <v>160</v>
      </c>
    </row>
    <row r="56" spans="1:5" ht="18.75" customHeight="1" x14ac:dyDescent="0.2">
      <c r="A56" s="8" t="s">
        <v>760</v>
      </c>
      <c r="B56" s="13" t="s">
        <v>56</v>
      </c>
      <c r="C56" s="8">
        <v>600</v>
      </c>
      <c r="D56" s="10">
        <v>8697584130531</v>
      </c>
      <c r="E56" s="7">
        <v>160</v>
      </c>
    </row>
    <row r="57" spans="1:5" ht="18.75" customHeight="1" x14ac:dyDescent="0.2">
      <c r="A57" s="8" t="s">
        <v>761</v>
      </c>
      <c r="B57" s="13" t="s">
        <v>57</v>
      </c>
      <c r="C57" s="8">
        <v>700</v>
      </c>
      <c r="D57" s="10">
        <v>8697584130548</v>
      </c>
      <c r="E57" s="7">
        <v>160</v>
      </c>
    </row>
    <row r="58" spans="1:5" ht="18.75" customHeight="1" x14ac:dyDescent="0.2">
      <c r="A58" s="8" t="s">
        <v>762</v>
      </c>
      <c r="B58" s="13" t="s">
        <v>58</v>
      </c>
      <c r="C58" s="8">
        <v>800</v>
      </c>
      <c r="D58" s="10">
        <v>8697584130555</v>
      </c>
      <c r="E58" s="7">
        <v>160</v>
      </c>
    </row>
    <row r="59" spans="1:5" ht="18.75" customHeight="1" x14ac:dyDescent="0.2">
      <c r="A59" s="8" t="s">
        <v>763</v>
      </c>
      <c r="B59" s="13" t="s">
        <v>59</v>
      </c>
      <c r="C59" s="8">
        <v>1000</v>
      </c>
      <c r="D59" s="10">
        <v>8697584130562</v>
      </c>
      <c r="E59" s="7">
        <v>160</v>
      </c>
    </row>
    <row r="60" spans="1:5" ht="18.75" customHeight="1" x14ac:dyDescent="0.2">
      <c r="A60" s="8" t="s">
        <v>764</v>
      </c>
      <c r="B60" s="13" t="s">
        <v>60</v>
      </c>
      <c r="C60" s="8">
        <v>1200</v>
      </c>
      <c r="D60" s="10">
        <v>8697584130579</v>
      </c>
      <c r="E60" s="7">
        <v>160</v>
      </c>
    </row>
    <row r="61" spans="1:5" ht="18.75" customHeight="1" x14ac:dyDescent="0.2">
      <c r="A61" s="8" t="s">
        <v>765</v>
      </c>
      <c r="B61" s="13" t="s">
        <v>61</v>
      </c>
      <c r="C61" s="8">
        <v>1400</v>
      </c>
      <c r="D61" s="10">
        <v>8697584130586</v>
      </c>
      <c r="E61" s="7">
        <v>160</v>
      </c>
    </row>
    <row r="62" spans="1:5" ht="18.75" customHeight="1" x14ac:dyDescent="0.2">
      <c r="A62" s="8" t="s">
        <v>766</v>
      </c>
      <c r="B62" s="13" t="s">
        <v>62</v>
      </c>
      <c r="C62" s="8">
        <v>1600</v>
      </c>
      <c r="D62" s="10">
        <v>8697584130593</v>
      </c>
      <c r="E62" s="7">
        <v>160</v>
      </c>
    </row>
    <row r="63" spans="1:5" ht="18.75" customHeight="1" x14ac:dyDescent="0.2">
      <c r="A63" s="8" t="s">
        <v>767</v>
      </c>
      <c r="B63" s="13" t="s">
        <v>63</v>
      </c>
      <c r="C63" s="8">
        <v>1800</v>
      </c>
      <c r="D63" s="10">
        <v>8697584130609</v>
      </c>
      <c r="E63" s="7">
        <v>160</v>
      </c>
    </row>
    <row r="64" spans="1:5" ht="15.6" customHeight="1" x14ac:dyDescent="0.2">
      <c r="A64" s="311" t="s">
        <v>64</v>
      </c>
      <c r="B64" s="311"/>
      <c r="C64" s="311"/>
      <c r="D64" s="311"/>
      <c r="E64" s="311"/>
    </row>
    <row r="65" spans="1:5" s="17" customFormat="1" ht="20.25" customHeight="1" x14ac:dyDescent="0.2">
      <c r="A65" s="317" t="s">
        <v>643</v>
      </c>
      <c r="B65" s="317"/>
      <c r="C65" s="317"/>
      <c r="D65" s="317"/>
      <c r="E65" s="317"/>
    </row>
    <row r="66" spans="1:5" s="286" customFormat="1" ht="20.25" customHeight="1" thickBot="1" x14ac:dyDescent="0.25">
      <c r="A66" s="283"/>
      <c r="B66" s="283"/>
      <c r="C66" s="284"/>
      <c r="D66" s="284"/>
      <c r="E66" s="284"/>
    </row>
    <row r="67" spans="1:5" ht="27.75" customHeight="1" thickBot="1" x14ac:dyDescent="0.25">
      <c r="A67" s="315" t="s">
        <v>691</v>
      </c>
      <c r="B67" s="316"/>
      <c r="C67" s="289">
        <f>C1</f>
        <v>45397</v>
      </c>
      <c r="D67" s="290" t="str">
        <f>D1</f>
        <v xml:space="preserve">  €:  35,00 TL       </v>
      </c>
      <c r="E67" s="291"/>
    </row>
    <row r="68" spans="1:5" ht="19.5" customHeight="1" x14ac:dyDescent="0.25">
      <c r="A68" s="225" t="s">
        <v>0</v>
      </c>
      <c r="B68" s="225" t="s">
        <v>1</v>
      </c>
      <c r="C68" s="225" t="s">
        <v>2</v>
      </c>
      <c r="D68" s="216" t="s">
        <v>3</v>
      </c>
      <c r="E68" s="217" t="s">
        <v>4</v>
      </c>
    </row>
    <row r="69" spans="1:5" ht="18.75" customHeight="1" x14ac:dyDescent="0.2">
      <c r="A69" s="164" t="s">
        <v>712</v>
      </c>
      <c r="B69" s="165" t="s">
        <v>66</v>
      </c>
      <c r="C69" s="164">
        <v>2100</v>
      </c>
      <c r="D69" s="166">
        <v>8697584130616</v>
      </c>
      <c r="E69" s="167">
        <v>160</v>
      </c>
    </row>
    <row r="70" spans="1:5" ht="18.75" customHeight="1" x14ac:dyDescent="0.2">
      <c r="A70" s="164" t="s">
        <v>711</v>
      </c>
      <c r="B70" s="165" t="s">
        <v>67</v>
      </c>
      <c r="C70" s="164">
        <v>2100</v>
      </c>
      <c r="D70" s="166">
        <v>8697584130623</v>
      </c>
      <c r="E70" s="167">
        <v>160</v>
      </c>
    </row>
    <row r="71" spans="1:5" ht="18.75" customHeight="1" x14ac:dyDescent="0.2">
      <c r="A71" s="164" t="s">
        <v>694</v>
      </c>
      <c r="B71" s="165" t="s">
        <v>68</v>
      </c>
      <c r="C71" s="164">
        <v>2400</v>
      </c>
      <c r="D71" s="166">
        <v>8697584130630</v>
      </c>
      <c r="E71" s="167">
        <v>160</v>
      </c>
    </row>
    <row r="72" spans="1:5" ht="18.75" customHeight="1" x14ac:dyDescent="0.2">
      <c r="A72" s="164" t="s">
        <v>647</v>
      </c>
      <c r="B72" s="165" t="s">
        <v>648</v>
      </c>
      <c r="C72" s="164">
        <v>3300</v>
      </c>
      <c r="D72" s="166">
        <v>8697584130845</v>
      </c>
      <c r="E72" s="167">
        <v>160</v>
      </c>
    </row>
    <row r="73" spans="1:5" ht="18.75" customHeight="1" x14ac:dyDescent="0.2">
      <c r="A73" s="164" t="s">
        <v>695</v>
      </c>
      <c r="B73" s="165" t="s">
        <v>69</v>
      </c>
      <c r="C73" s="164">
        <v>3000</v>
      </c>
      <c r="D73" s="166">
        <v>8697584130647</v>
      </c>
      <c r="E73" s="167">
        <v>160</v>
      </c>
    </row>
    <row r="74" spans="1:5" ht="18.75" customHeight="1" x14ac:dyDescent="0.2">
      <c r="A74" s="164" t="s">
        <v>696</v>
      </c>
      <c r="B74" s="165" t="s">
        <v>70</v>
      </c>
      <c r="C74" s="164">
        <v>3600</v>
      </c>
      <c r="D74" s="166">
        <v>8697584130654</v>
      </c>
      <c r="E74" s="167">
        <v>160</v>
      </c>
    </row>
    <row r="75" spans="1:5" ht="18.75" customHeight="1" x14ac:dyDescent="0.2">
      <c r="A75" s="164" t="s">
        <v>697</v>
      </c>
      <c r="B75" s="165" t="s">
        <v>71</v>
      </c>
      <c r="C75" s="164">
        <v>4200</v>
      </c>
      <c r="D75" s="166">
        <v>8697584130661</v>
      </c>
      <c r="E75" s="167">
        <v>160</v>
      </c>
    </row>
    <row r="76" spans="1:5" ht="18.75" customHeight="1" x14ac:dyDescent="0.2">
      <c r="A76" s="164" t="s">
        <v>698</v>
      </c>
      <c r="B76" s="165" t="s">
        <v>72</v>
      </c>
      <c r="C76" s="164">
        <v>4800</v>
      </c>
      <c r="D76" s="166">
        <v>8697584130678</v>
      </c>
      <c r="E76" s="167">
        <v>160</v>
      </c>
    </row>
    <row r="77" spans="1:5" ht="18.75" customHeight="1" x14ac:dyDescent="0.2">
      <c r="A77" s="164" t="s">
        <v>699</v>
      </c>
      <c r="B77" s="165" t="s">
        <v>73</v>
      </c>
      <c r="C77" s="164">
        <v>5200</v>
      </c>
      <c r="D77" s="166">
        <v>8697584130685</v>
      </c>
      <c r="E77" s="167">
        <v>160</v>
      </c>
    </row>
    <row r="78" spans="1:5" ht="18.75" customHeight="1" x14ac:dyDescent="0.2">
      <c r="A78" s="164" t="s">
        <v>700</v>
      </c>
      <c r="B78" s="165" t="s">
        <v>74</v>
      </c>
      <c r="C78" s="164">
        <v>6500</v>
      </c>
      <c r="D78" s="166">
        <v>8697584130692</v>
      </c>
      <c r="E78" s="167">
        <v>160</v>
      </c>
    </row>
    <row r="79" spans="1:5" ht="18.75" customHeight="1" x14ac:dyDescent="0.2">
      <c r="A79" s="164" t="s">
        <v>701</v>
      </c>
      <c r="B79" s="165" t="s">
        <v>75</v>
      </c>
      <c r="C79" s="164">
        <v>9500</v>
      </c>
      <c r="D79" s="166">
        <v>8697584130708</v>
      </c>
      <c r="E79" s="167">
        <v>160</v>
      </c>
    </row>
    <row r="80" spans="1:5" ht="18.75" customHeight="1" x14ac:dyDescent="0.2">
      <c r="A80" s="164" t="s">
        <v>702</v>
      </c>
      <c r="B80" s="165" t="s">
        <v>76</v>
      </c>
      <c r="C80" s="164">
        <v>16000</v>
      </c>
      <c r="D80" s="166">
        <v>8697584130715</v>
      </c>
      <c r="E80" s="167">
        <v>160</v>
      </c>
    </row>
    <row r="81" spans="1:5" ht="18.75" customHeight="1" x14ac:dyDescent="0.2">
      <c r="A81" s="164" t="s">
        <v>703</v>
      </c>
      <c r="B81" s="165" t="s">
        <v>77</v>
      </c>
      <c r="C81" s="164">
        <v>18000</v>
      </c>
      <c r="D81" s="166">
        <v>8697584130722</v>
      </c>
      <c r="E81" s="167">
        <v>160</v>
      </c>
    </row>
    <row r="82" spans="1:5" ht="18.75" customHeight="1" x14ac:dyDescent="0.2">
      <c r="A82" s="164" t="s">
        <v>704</v>
      </c>
      <c r="B82" s="165" t="s">
        <v>78</v>
      </c>
      <c r="C82" s="164">
        <v>7000</v>
      </c>
      <c r="D82" s="166">
        <v>8697584130739</v>
      </c>
      <c r="E82" s="167">
        <v>160</v>
      </c>
    </row>
    <row r="83" spans="1:5" ht="18.75" customHeight="1" x14ac:dyDescent="0.2">
      <c r="A83" s="164" t="s">
        <v>710</v>
      </c>
      <c r="B83" s="165" t="s">
        <v>79</v>
      </c>
      <c r="C83" s="164">
        <v>4800</v>
      </c>
      <c r="D83" s="166">
        <v>8697584130746</v>
      </c>
      <c r="E83" s="167">
        <v>160</v>
      </c>
    </row>
    <row r="84" spans="1:5" ht="18.75" customHeight="1" x14ac:dyDescent="0.2">
      <c r="A84" s="164" t="s">
        <v>705</v>
      </c>
      <c r="B84" s="165" t="s">
        <v>80</v>
      </c>
      <c r="C84" s="164">
        <v>2400</v>
      </c>
      <c r="D84" s="166">
        <v>8697584130753</v>
      </c>
      <c r="E84" s="167">
        <v>160</v>
      </c>
    </row>
    <row r="85" spans="1:5" ht="18.75" customHeight="1" x14ac:dyDescent="0.2">
      <c r="A85" s="164" t="s">
        <v>706</v>
      </c>
      <c r="B85" s="165" t="s">
        <v>81</v>
      </c>
      <c r="C85" s="164">
        <v>1500</v>
      </c>
      <c r="D85" s="166">
        <v>8697584130760</v>
      </c>
      <c r="E85" s="167">
        <v>160</v>
      </c>
    </row>
    <row r="86" spans="1:5" ht="18.75" customHeight="1" x14ac:dyDescent="0.2">
      <c r="A86" s="164" t="s">
        <v>707</v>
      </c>
      <c r="B86" s="165" t="s">
        <v>82</v>
      </c>
      <c r="C86" s="164">
        <v>1200</v>
      </c>
      <c r="D86" s="166">
        <v>8697584130777</v>
      </c>
      <c r="E86" s="167">
        <v>160</v>
      </c>
    </row>
    <row r="87" spans="1:5" ht="18.75" customHeight="1" x14ac:dyDescent="0.2">
      <c r="A87" s="164" t="s">
        <v>708</v>
      </c>
      <c r="B87" s="168" t="s">
        <v>83</v>
      </c>
      <c r="C87" s="164">
        <v>3600</v>
      </c>
      <c r="D87" s="166">
        <v>8697584130807</v>
      </c>
      <c r="E87" s="167">
        <v>160</v>
      </c>
    </row>
    <row r="88" spans="1:5" s="17" customFormat="1" ht="18.75" customHeight="1" x14ac:dyDescent="0.2">
      <c r="A88" s="169" t="s">
        <v>709</v>
      </c>
      <c r="B88" s="165" t="s">
        <v>23</v>
      </c>
      <c r="C88" s="169">
        <v>1800</v>
      </c>
      <c r="D88" s="170">
        <v>8697584130821</v>
      </c>
      <c r="E88" s="167">
        <v>160</v>
      </c>
    </row>
    <row r="89" spans="1:5" ht="24.75" customHeight="1" x14ac:dyDescent="0.2">
      <c r="A89" s="223" t="s">
        <v>84</v>
      </c>
      <c r="B89" s="224" t="s">
        <v>686</v>
      </c>
      <c r="C89" s="171" t="s">
        <v>85</v>
      </c>
      <c r="D89" s="172">
        <v>8697584130906</v>
      </c>
      <c r="E89" s="173">
        <v>220</v>
      </c>
    </row>
    <row r="90" spans="1:5" ht="18.75" customHeight="1" x14ac:dyDescent="0.2">
      <c r="A90" s="164" t="s">
        <v>86</v>
      </c>
      <c r="B90" s="168" t="s">
        <v>882</v>
      </c>
      <c r="C90" s="164" t="s">
        <v>85</v>
      </c>
      <c r="D90" s="172">
        <v>8697584130937</v>
      </c>
      <c r="E90" s="173">
        <v>800</v>
      </c>
    </row>
    <row r="91" spans="1:5" ht="18.75" customHeight="1" x14ac:dyDescent="0.2">
      <c r="A91" s="164" t="s">
        <v>87</v>
      </c>
      <c r="B91" s="168" t="s">
        <v>88</v>
      </c>
      <c r="C91" s="164" t="s">
        <v>85</v>
      </c>
      <c r="D91" s="172">
        <v>8697584130951</v>
      </c>
      <c r="E91" s="173">
        <v>220</v>
      </c>
    </row>
    <row r="92" spans="1:5" ht="18.75" customHeight="1" x14ac:dyDescent="0.2">
      <c r="A92" s="164" t="s">
        <v>89</v>
      </c>
      <c r="B92" s="168" t="s">
        <v>90</v>
      </c>
      <c r="C92" s="164" t="s">
        <v>85</v>
      </c>
      <c r="D92" s="172">
        <v>8697584130968</v>
      </c>
      <c r="E92" s="173">
        <v>220</v>
      </c>
    </row>
    <row r="93" spans="1:5" ht="18" customHeight="1" x14ac:dyDescent="0.2">
      <c r="A93" s="164" t="s">
        <v>91</v>
      </c>
      <c r="B93" s="168" t="s">
        <v>92</v>
      </c>
      <c r="C93" s="164" t="s">
        <v>85</v>
      </c>
      <c r="D93" s="172">
        <v>8697584130975</v>
      </c>
      <c r="E93" s="173">
        <v>800</v>
      </c>
    </row>
    <row r="94" spans="1:5" ht="18.75" hidden="1" customHeight="1" x14ac:dyDescent="0.2">
      <c r="A94" s="164" t="s">
        <v>93</v>
      </c>
      <c r="B94" s="168" t="s">
        <v>94</v>
      </c>
      <c r="C94" s="164" t="s">
        <v>85</v>
      </c>
      <c r="D94" s="172">
        <v>8697584130999</v>
      </c>
      <c r="E94" s="173">
        <v>55</v>
      </c>
    </row>
    <row r="95" spans="1:5" ht="18.75" customHeight="1" x14ac:dyDescent="0.2">
      <c r="A95" s="164" t="s">
        <v>95</v>
      </c>
      <c r="B95" s="168" t="s">
        <v>96</v>
      </c>
      <c r="C95" s="164" t="s">
        <v>85</v>
      </c>
      <c r="D95" s="172">
        <v>8697584131064</v>
      </c>
      <c r="E95" s="173">
        <v>800</v>
      </c>
    </row>
    <row r="96" spans="1:5" ht="18.75" customHeight="1" x14ac:dyDescent="0.2">
      <c r="A96" s="164" t="s">
        <v>97</v>
      </c>
      <c r="B96" s="168" t="s">
        <v>869</v>
      </c>
      <c r="C96" s="164" t="s">
        <v>85</v>
      </c>
      <c r="D96" s="172">
        <v>8697584131039</v>
      </c>
      <c r="E96" s="173">
        <v>320</v>
      </c>
    </row>
    <row r="97" spans="1:5" ht="18.75" customHeight="1" x14ac:dyDescent="0.2">
      <c r="A97" s="164" t="s">
        <v>98</v>
      </c>
      <c r="B97" s="168" t="s">
        <v>99</v>
      </c>
      <c r="C97" s="164" t="s">
        <v>85</v>
      </c>
      <c r="D97" s="172">
        <v>8697574131046</v>
      </c>
      <c r="E97" s="173">
        <v>350</v>
      </c>
    </row>
    <row r="98" spans="1:5" ht="18.75" hidden="1" customHeight="1" x14ac:dyDescent="0.2">
      <c r="A98" s="164" t="s">
        <v>100</v>
      </c>
      <c r="B98" s="168" t="s">
        <v>101</v>
      </c>
      <c r="C98" s="164" t="s">
        <v>85</v>
      </c>
      <c r="D98" s="172">
        <v>8697584131053</v>
      </c>
      <c r="E98" s="173">
        <v>200</v>
      </c>
    </row>
    <row r="99" spans="1:5" ht="27.75" customHeight="1" x14ac:dyDescent="0.2">
      <c r="A99" s="312" t="s">
        <v>102</v>
      </c>
      <c r="B99" s="313"/>
      <c r="C99" s="313"/>
      <c r="D99" s="313"/>
      <c r="E99" s="313"/>
    </row>
    <row r="100" spans="1:5" ht="19.5" customHeight="1" x14ac:dyDescent="0.25">
      <c r="A100" s="161" t="s">
        <v>0</v>
      </c>
      <c r="B100" s="161" t="s">
        <v>1</v>
      </c>
      <c r="C100" s="161" t="s">
        <v>2</v>
      </c>
      <c r="D100" s="162" t="s">
        <v>3</v>
      </c>
      <c r="E100" s="163" t="s">
        <v>4</v>
      </c>
    </row>
    <row r="101" spans="1:5" ht="18.600000000000001" customHeight="1" x14ac:dyDescent="0.2">
      <c r="A101" s="174" t="s">
        <v>780</v>
      </c>
      <c r="B101" s="22" t="s">
        <v>103</v>
      </c>
      <c r="C101" s="175">
        <v>200</v>
      </c>
      <c r="D101" s="176">
        <v>8697584132108</v>
      </c>
      <c r="E101" s="167">
        <v>160</v>
      </c>
    </row>
    <row r="102" spans="1:5" ht="18.600000000000001" customHeight="1" x14ac:dyDescent="0.2">
      <c r="A102" s="164" t="s">
        <v>781</v>
      </c>
      <c r="B102" s="168" t="s">
        <v>104</v>
      </c>
      <c r="C102" s="177">
        <v>480</v>
      </c>
      <c r="D102" s="166">
        <v>8697584132092</v>
      </c>
      <c r="E102" s="167">
        <v>160</v>
      </c>
    </row>
    <row r="103" spans="1:5" ht="18.600000000000001" customHeight="1" x14ac:dyDescent="0.2">
      <c r="A103" s="164" t="s">
        <v>782</v>
      </c>
      <c r="B103" s="168" t="s">
        <v>105</v>
      </c>
      <c r="C103" s="177">
        <v>480</v>
      </c>
      <c r="D103" s="166">
        <v>8697584132085</v>
      </c>
      <c r="E103" s="167">
        <v>160</v>
      </c>
    </row>
    <row r="104" spans="1:5" ht="18.600000000000001" customHeight="1" x14ac:dyDescent="0.2">
      <c r="A104" s="164" t="s">
        <v>773</v>
      </c>
      <c r="B104" s="168" t="s">
        <v>106</v>
      </c>
      <c r="C104" s="177">
        <v>480</v>
      </c>
      <c r="D104" s="166">
        <v>8697584132115</v>
      </c>
      <c r="E104" s="167">
        <v>160</v>
      </c>
    </row>
    <row r="105" spans="1:5" ht="18.600000000000001" customHeight="1" x14ac:dyDescent="0.2">
      <c r="A105" s="164" t="s">
        <v>774</v>
      </c>
      <c r="B105" s="168" t="s">
        <v>107</v>
      </c>
      <c r="C105" s="177">
        <v>1200</v>
      </c>
      <c r="D105" s="166">
        <v>8697584132078</v>
      </c>
      <c r="E105" s="167">
        <v>160</v>
      </c>
    </row>
    <row r="106" spans="1:5" ht="18.600000000000001" customHeight="1" x14ac:dyDescent="0.2">
      <c r="A106" s="164" t="s">
        <v>775</v>
      </c>
      <c r="B106" s="168" t="s">
        <v>108</v>
      </c>
      <c r="C106" s="177">
        <v>1500</v>
      </c>
      <c r="D106" s="166">
        <v>8697584132061</v>
      </c>
      <c r="E106" s="167">
        <v>160</v>
      </c>
    </row>
    <row r="107" spans="1:5" ht="18.600000000000001" customHeight="1" x14ac:dyDescent="0.2">
      <c r="A107" s="164" t="s">
        <v>776</v>
      </c>
      <c r="B107" s="168" t="s">
        <v>109</v>
      </c>
      <c r="C107" s="177">
        <v>1920</v>
      </c>
      <c r="D107" s="166">
        <v>8697584132054</v>
      </c>
      <c r="E107" s="167">
        <v>160</v>
      </c>
    </row>
    <row r="108" spans="1:5" ht="18.600000000000001" customHeight="1" x14ac:dyDescent="0.2">
      <c r="A108" s="164" t="s">
        <v>777</v>
      </c>
      <c r="B108" s="168" t="s">
        <v>110</v>
      </c>
      <c r="C108" s="177">
        <v>2700</v>
      </c>
      <c r="D108" s="166">
        <v>8697584132030</v>
      </c>
      <c r="E108" s="167">
        <v>160</v>
      </c>
    </row>
    <row r="109" spans="1:5" ht="18.600000000000001" customHeight="1" x14ac:dyDescent="0.2">
      <c r="A109" s="164" t="s">
        <v>778</v>
      </c>
      <c r="B109" s="168" t="s">
        <v>111</v>
      </c>
      <c r="C109" s="177">
        <v>3600</v>
      </c>
      <c r="D109" s="166">
        <v>8697584132047</v>
      </c>
      <c r="E109" s="167">
        <v>160</v>
      </c>
    </row>
    <row r="110" spans="1:5" ht="18.600000000000001" customHeight="1" x14ac:dyDescent="0.2">
      <c r="A110" s="164" t="s">
        <v>779</v>
      </c>
      <c r="B110" s="168" t="s">
        <v>112</v>
      </c>
      <c r="C110" s="177">
        <v>7200</v>
      </c>
      <c r="D110" s="166">
        <v>8697584132016</v>
      </c>
      <c r="E110" s="167">
        <v>160</v>
      </c>
    </row>
    <row r="111" spans="1:5" ht="0.75" customHeight="1" x14ac:dyDescent="0.2">
      <c r="A111" s="178"/>
      <c r="B111" s="179"/>
      <c r="C111" s="180"/>
      <c r="D111" s="181"/>
      <c r="E111" s="167">
        <v>140</v>
      </c>
    </row>
    <row r="112" spans="1:5" ht="21.75" customHeight="1" x14ac:dyDescent="0.2">
      <c r="A112" s="266" t="s">
        <v>113</v>
      </c>
      <c r="B112" s="267" t="s">
        <v>689</v>
      </c>
      <c r="C112" s="223" t="s">
        <v>113</v>
      </c>
      <c r="D112" s="166">
        <v>8697584132153</v>
      </c>
      <c r="E112" s="173">
        <v>220</v>
      </c>
    </row>
    <row r="113" spans="1:5" ht="19.5" x14ac:dyDescent="0.2">
      <c r="A113" s="312"/>
      <c r="B113" s="313"/>
      <c r="C113" s="313"/>
      <c r="D113" s="313"/>
      <c r="E113" s="313"/>
    </row>
    <row r="114" spans="1:5" ht="18.600000000000001" customHeight="1" x14ac:dyDescent="0.2">
      <c r="A114" s="164" t="s">
        <v>148</v>
      </c>
      <c r="B114" s="168" t="s">
        <v>149</v>
      </c>
      <c r="C114" s="164">
        <v>5000</v>
      </c>
      <c r="D114" s="166">
        <v>8697584133228</v>
      </c>
      <c r="E114" s="173">
        <v>30</v>
      </c>
    </row>
    <row r="115" spans="1:5" ht="18.600000000000001" customHeight="1" x14ac:dyDescent="0.2">
      <c r="A115" s="164" t="s">
        <v>150</v>
      </c>
      <c r="B115" s="168" t="s">
        <v>151</v>
      </c>
      <c r="C115" s="164">
        <v>2500</v>
      </c>
      <c r="D115" s="166">
        <v>8697584133235</v>
      </c>
      <c r="E115" s="173">
        <v>44</v>
      </c>
    </row>
    <row r="116" spans="1:5" ht="18.600000000000001" customHeight="1" x14ac:dyDescent="0.2">
      <c r="A116" s="164" t="s">
        <v>152</v>
      </c>
      <c r="B116" s="168" t="s">
        <v>153</v>
      </c>
      <c r="C116" s="164">
        <v>2000</v>
      </c>
      <c r="D116" s="166">
        <v>8697584133242</v>
      </c>
      <c r="E116" s="173">
        <v>44</v>
      </c>
    </row>
    <row r="117" spans="1:5" ht="18.600000000000001" customHeight="1" x14ac:dyDescent="0.2">
      <c r="A117" s="164" t="s">
        <v>154</v>
      </c>
      <c r="B117" s="168" t="s">
        <v>155</v>
      </c>
      <c r="C117" s="164">
        <v>1500</v>
      </c>
      <c r="D117" s="166">
        <v>8697584133259</v>
      </c>
      <c r="E117" s="173">
        <v>60</v>
      </c>
    </row>
    <row r="118" spans="1:5" ht="18.600000000000001" customHeight="1" x14ac:dyDescent="0.2">
      <c r="A118" s="164" t="s">
        <v>156</v>
      </c>
      <c r="B118" s="168" t="s">
        <v>157</v>
      </c>
      <c r="C118" s="164">
        <v>500</v>
      </c>
      <c r="D118" s="166">
        <v>8697584133266</v>
      </c>
      <c r="E118" s="173">
        <v>60</v>
      </c>
    </row>
    <row r="119" spans="1:5" ht="18.600000000000001" customHeight="1" x14ac:dyDescent="0.2">
      <c r="A119" s="164" t="s">
        <v>158</v>
      </c>
      <c r="B119" s="168" t="s">
        <v>159</v>
      </c>
      <c r="C119" s="164">
        <v>500</v>
      </c>
      <c r="D119" s="166">
        <v>8697584133273</v>
      </c>
      <c r="E119" s="173">
        <v>70</v>
      </c>
    </row>
    <row r="120" spans="1:5" ht="18.600000000000001" customHeight="1" x14ac:dyDescent="0.2">
      <c r="A120" s="164" t="s">
        <v>824</v>
      </c>
      <c r="B120" s="168" t="s">
        <v>825</v>
      </c>
      <c r="C120" s="164">
        <v>2000</v>
      </c>
      <c r="D120" s="166">
        <v>8697584131545</v>
      </c>
      <c r="E120" s="173">
        <v>66</v>
      </c>
    </row>
    <row r="121" spans="1:5" ht="18.600000000000001" customHeight="1" x14ac:dyDescent="0.2">
      <c r="A121" s="164" t="s">
        <v>826</v>
      </c>
      <c r="B121" s="168" t="s">
        <v>827</v>
      </c>
      <c r="C121" s="164">
        <v>1500</v>
      </c>
      <c r="D121" s="166">
        <v>8697584131552</v>
      </c>
      <c r="E121" s="173">
        <v>85</v>
      </c>
    </row>
    <row r="122" spans="1:5" ht="18.600000000000001" customHeight="1" x14ac:dyDescent="0.2">
      <c r="A122" s="164" t="s">
        <v>828</v>
      </c>
      <c r="B122" s="168" t="s">
        <v>829</v>
      </c>
      <c r="C122" s="164">
        <v>500</v>
      </c>
      <c r="D122" s="166">
        <v>8697584131569</v>
      </c>
      <c r="E122" s="173">
        <v>85</v>
      </c>
    </row>
    <row r="123" spans="1:5" ht="18.600000000000001" customHeight="1" x14ac:dyDescent="0.2">
      <c r="A123" s="197" t="s">
        <v>830</v>
      </c>
      <c r="B123" s="168" t="s">
        <v>831</v>
      </c>
      <c r="C123" s="197">
        <v>500</v>
      </c>
      <c r="D123" s="166">
        <v>8697584131576</v>
      </c>
      <c r="E123" s="199">
        <v>110</v>
      </c>
    </row>
    <row r="124" spans="1:5" ht="3" customHeight="1" x14ac:dyDescent="0.2">
      <c r="A124" s="192"/>
      <c r="B124" s="193"/>
      <c r="C124" s="193"/>
      <c r="D124" s="194"/>
      <c r="E124" s="195"/>
    </row>
    <row r="125" spans="1:5" ht="18.600000000000001" hidden="1" customHeight="1" x14ac:dyDescent="0.2">
      <c r="A125" s="164" t="s">
        <v>160</v>
      </c>
      <c r="B125" s="168" t="s">
        <v>161</v>
      </c>
      <c r="C125" s="164">
        <v>5000</v>
      </c>
      <c r="D125" s="166">
        <v>8697584133280</v>
      </c>
      <c r="E125" s="173">
        <v>5</v>
      </c>
    </row>
    <row r="126" spans="1:5" ht="15.6" customHeight="1" x14ac:dyDescent="0.2">
      <c r="A126" s="319" t="s">
        <v>114</v>
      </c>
      <c r="B126" s="319"/>
      <c r="C126" s="319"/>
      <c r="D126" s="319"/>
      <c r="E126" s="319"/>
    </row>
    <row r="127" spans="1:5" ht="15.6" customHeight="1" x14ac:dyDescent="0.2">
      <c r="A127" s="265"/>
      <c r="B127" s="265"/>
      <c r="C127" s="265"/>
      <c r="D127" s="265"/>
      <c r="E127" s="265"/>
    </row>
    <row r="128" spans="1:5" ht="15.6" customHeight="1" x14ac:dyDescent="0.2">
      <c r="A128" s="265"/>
      <c r="B128" s="265"/>
      <c r="C128" s="265"/>
      <c r="D128" s="265"/>
      <c r="E128" s="265"/>
    </row>
    <row r="129" spans="1:5" s="17" customFormat="1" ht="18.75" customHeight="1" x14ac:dyDescent="0.2">
      <c r="A129" s="322" t="s">
        <v>65</v>
      </c>
      <c r="B129" s="322"/>
      <c r="C129" s="322"/>
      <c r="D129" s="322"/>
      <c r="E129" s="322"/>
    </row>
    <row r="130" spans="1:5" s="17" customFormat="1" ht="15.6" customHeight="1" x14ac:dyDescent="0.2">
      <c r="A130" s="323" t="s">
        <v>644</v>
      </c>
      <c r="B130" s="323"/>
      <c r="C130" s="323"/>
      <c r="D130" s="323"/>
      <c r="E130" s="323"/>
    </row>
    <row r="131" spans="1:5" ht="18.75" customHeight="1" x14ac:dyDescent="0.2">
      <c r="A131" s="324" t="s">
        <v>115</v>
      </c>
      <c r="B131" s="324"/>
      <c r="C131" s="324"/>
      <c r="D131" s="324"/>
      <c r="E131" s="324"/>
    </row>
    <row r="132" spans="1:5" s="17" customFormat="1" ht="15.6" customHeight="1" x14ac:dyDescent="0.2">
      <c r="A132" s="183"/>
      <c r="B132" s="183"/>
      <c r="C132" s="183"/>
      <c r="D132" s="183"/>
      <c r="E132" s="182"/>
    </row>
    <row r="133" spans="1:5" s="286" customFormat="1" ht="15.6" customHeight="1" x14ac:dyDescent="0.2">
      <c r="A133" s="285"/>
      <c r="B133" s="285"/>
      <c r="C133" s="285"/>
      <c r="D133" s="285"/>
      <c r="E133" s="182"/>
    </row>
    <row r="134" spans="1:5" s="286" customFormat="1" ht="15.6" customHeight="1" x14ac:dyDescent="0.2">
      <c r="A134" s="285"/>
      <c r="B134" s="285"/>
      <c r="C134" s="285"/>
      <c r="D134" s="285"/>
      <c r="E134" s="182"/>
    </row>
    <row r="135" spans="1:5" s="259" customFormat="1" ht="15.6" customHeight="1" x14ac:dyDescent="0.2">
      <c r="A135" s="258"/>
      <c r="B135" s="258"/>
      <c r="C135" s="258"/>
      <c r="D135" s="258"/>
      <c r="E135" s="182"/>
    </row>
    <row r="136" spans="1:5" s="17" customFormat="1" ht="15.6" customHeight="1" x14ac:dyDescent="0.2">
      <c r="A136" s="18"/>
      <c r="B136" s="18"/>
      <c r="C136" s="18"/>
      <c r="D136" s="18"/>
      <c r="E136" s="16"/>
    </row>
    <row r="137" spans="1:5" s="17" customFormat="1" ht="11.25" customHeight="1" x14ac:dyDescent="0.2">
      <c r="A137" s="18"/>
      <c r="B137" s="18"/>
      <c r="C137" s="18"/>
      <c r="D137" s="18"/>
      <c r="E137" s="16"/>
    </row>
    <row r="138" spans="1:5" ht="19.5" x14ac:dyDescent="0.2">
      <c r="A138" s="312" t="s">
        <v>692</v>
      </c>
      <c r="B138" s="313"/>
      <c r="C138" s="226">
        <v>45397</v>
      </c>
      <c r="D138" s="226" t="s">
        <v>926</v>
      </c>
      <c r="E138" s="226"/>
    </row>
    <row r="139" spans="1:5" ht="25.5" customHeight="1" x14ac:dyDescent="0.2">
      <c r="A139" s="320" t="s">
        <v>116</v>
      </c>
      <c r="B139" s="321"/>
      <c r="C139" s="227"/>
      <c r="D139" s="161"/>
      <c r="E139" s="161"/>
    </row>
    <row r="140" spans="1:5" s="19" customFormat="1" ht="16.5" customHeight="1" x14ac:dyDescent="0.25">
      <c r="A140" s="214" t="s">
        <v>117</v>
      </c>
      <c r="B140" s="215" t="s">
        <v>118</v>
      </c>
      <c r="C140" s="215" t="s">
        <v>2</v>
      </c>
      <c r="D140" s="216"/>
      <c r="E140" s="217" t="s">
        <v>4</v>
      </c>
    </row>
    <row r="141" spans="1:5" ht="4.5" hidden="1" customHeight="1" x14ac:dyDescent="0.2">
      <c r="A141" s="196" t="s">
        <v>121</v>
      </c>
      <c r="B141" s="20" t="s">
        <v>119</v>
      </c>
      <c r="C141" s="197">
        <v>1000</v>
      </c>
      <c r="D141" s="166">
        <v>8697584133365</v>
      </c>
      <c r="E141" s="173"/>
    </row>
    <row r="142" spans="1:5" ht="15" hidden="1" x14ac:dyDescent="0.2">
      <c r="A142" s="196" t="s">
        <v>121</v>
      </c>
      <c r="B142" s="21" t="s">
        <v>120</v>
      </c>
      <c r="C142" s="197">
        <v>1000</v>
      </c>
      <c r="D142" s="166">
        <v>8697584133372</v>
      </c>
      <c r="E142" s="199"/>
    </row>
    <row r="143" spans="1:5" ht="18.600000000000001" hidden="1" customHeight="1" x14ac:dyDescent="0.2">
      <c r="A143" s="197" t="s">
        <v>122</v>
      </c>
      <c r="B143" s="200" t="s">
        <v>120</v>
      </c>
      <c r="C143" s="184">
        <v>750</v>
      </c>
      <c r="D143" s="201">
        <v>8697584133167</v>
      </c>
      <c r="E143" s="187">
        <v>5</v>
      </c>
    </row>
    <row r="144" spans="1:5" ht="18.600000000000001" hidden="1" customHeight="1" x14ac:dyDescent="0.2">
      <c r="A144" s="197" t="s">
        <v>123</v>
      </c>
      <c r="B144" s="23" t="s">
        <v>124</v>
      </c>
      <c r="C144" s="188">
        <v>750</v>
      </c>
      <c r="D144" s="189">
        <v>8697584133150</v>
      </c>
      <c r="E144" s="186">
        <v>5</v>
      </c>
    </row>
    <row r="145" spans="1:5" ht="7.5" hidden="1" customHeight="1" x14ac:dyDescent="0.2">
      <c r="A145" s="218"/>
      <c r="B145" s="219"/>
      <c r="C145" s="218"/>
      <c r="D145" s="220"/>
      <c r="E145" s="221"/>
    </row>
    <row r="146" spans="1:5" ht="18.600000000000001" customHeight="1" x14ac:dyDescent="0.2">
      <c r="A146" s="197" t="s">
        <v>125</v>
      </c>
      <c r="B146" s="23" t="s">
        <v>126</v>
      </c>
      <c r="C146" s="188">
        <v>800</v>
      </c>
      <c r="D146" s="189">
        <v>8697584133006</v>
      </c>
      <c r="E146" s="186">
        <v>7.5</v>
      </c>
    </row>
    <row r="147" spans="1:5" ht="18.600000000000001" customHeight="1" x14ac:dyDescent="0.2">
      <c r="A147" s="197" t="s">
        <v>127</v>
      </c>
      <c r="B147" s="24" t="s">
        <v>128</v>
      </c>
      <c r="C147" s="184">
        <v>800</v>
      </c>
      <c r="D147" s="185">
        <v>8697584133075</v>
      </c>
      <c r="E147" s="187">
        <v>9</v>
      </c>
    </row>
    <row r="148" spans="1:5" ht="18.600000000000001" customHeight="1" x14ac:dyDescent="0.2">
      <c r="A148" s="197" t="s">
        <v>129</v>
      </c>
      <c r="B148" s="24" t="s">
        <v>130</v>
      </c>
      <c r="C148" s="184">
        <v>800</v>
      </c>
      <c r="D148" s="185">
        <v>8697584133082</v>
      </c>
      <c r="E148" s="187">
        <v>9</v>
      </c>
    </row>
    <row r="149" spans="1:5" ht="18.600000000000001" customHeight="1" x14ac:dyDescent="0.2">
      <c r="A149" s="197" t="s">
        <v>131</v>
      </c>
      <c r="B149" s="24" t="s">
        <v>132</v>
      </c>
      <c r="C149" s="184">
        <v>800</v>
      </c>
      <c r="D149" s="185">
        <v>8697584133099</v>
      </c>
      <c r="E149" s="187">
        <v>9</v>
      </c>
    </row>
    <row r="150" spans="1:5" ht="18.600000000000001" customHeight="1" x14ac:dyDescent="0.2">
      <c r="A150" s="197" t="s">
        <v>133</v>
      </c>
      <c r="B150" s="24" t="s">
        <v>134</v>
      </c>
      <c r="C150" s="184">
        <v>800</v>
      </c>
      <c r="D150" s="185">
        <v>8697584133105</v>
      </c>
      <c r="E150" s="187">
        <v>9</v>
      </c>
    </row>
    <row r="151" spans="1:5" s="25" customFormat="1" ht="18.600000000000001" customHeight="1" x14ac:dyDescent="0.2">
      <c r="A151" s="197" t="s">
        <v>135</v>
      </c>
      <c r="B151" s="24" t="s">
        <v>136</v>
      </c>
      <c r="C151" s="184">
        <v>800</v>
      </c>
      <c r="D151" s="185">
        <v>8697584133112</v>
      </c>
      <c r="E151" s="187">
        <v>9</v>
      </c>
    </row>
    <row r="152" spans="1:5" ht="18.600000000000001" customHeight="1" x14ac:dyDescent="0.2">
      <c r="A152" s="197" t="s">
        <v>137</v>
      </c>
      <c r="B152" s="23" t="s">
        <v>138</v>
      </c>
      <c r="C152" s="188">
        <v>800</v>
      </c>
      <c r="D152" s="189">
        <v>8697584133396</v>
      </c>
      <c r="E152" s="187">
        <v>9</v>
      </c>
    </row>
    <row r="153" spans="1:5" ht="8.25" customHeight="1" x14ac:dyDescent="0.2">
      <c r="A153" s="192"/>
      <c r="B153" s="192"/>
      <c r="C153" s="193"/>
      <c r="D153" s="194"/>
      <c r="E153" s="222"/>
    </row>
    <row r="154" spans="1:5" ht="18.600000000000001" customHeight="1" x14ac:dyDescent="0.2">
      <c r="A154" s="197" t="s">
        <v>139</v>
      </c>
      <c r="B154" s="24" t="s">
        <v>140</v>
      </c>
      <c r="C154" s="184">
        <v>1000</v>
      </c>
      <c r="D154" s="185">
        <v>8697584133136</v>
      </c>
      <c r="E154" s="187">
        <v>17.5</v>
      </c>
    </row>
    <row r="155" spans="1:5" ht="16.5" customHeight="1" x14ac:dyDescent="0.2">
      <c r="A155" s="197" t="s">
        <v>141</v>
      </c>
      <c r="B155" s="24" t="s">
        <v>142</v>
      </c>
      <c r="C155" s="188">
        <v>500</v>
      </c>
      <c r="D155" s="185">
        <v>8697584133143</v>
      </c>
      <c r="E155" s="186">
        <v>12.5</v>
      </c>
    </row>
    <row r="156" spans="1:5" ht="18" hidden="1" customHeight="1" x14ac:dyDescent="0.2">
      <c r="A156" s="168" t="s">
        <v>143</v>
      </c>
      <c r="B156" s="168" t="s">
        <v>142</v>
      </c>
      <c r="C156" s="164">
        <v>700</v>
      </c>
      <c r="D156" s="166">
        <v>8697584133143</v>
      </c>
      <c r="E156" s="186">
        <v>7.5</v>
      </c>
    </row>
    <row r="157" spans="1:5" ht="1.5" hidden="1" customHeight="1" x14ac:dyDescent="0.2">
      <c r="A157" s="192"/>
      <c r="B157" s="193"/>
      <c r="C157" s="193"/>
      <c r="D157" s="220"/>
      <c r="E157" s="186">
        <v>7.5</v>
      </c>
    </row>
    <row r="158" spans="1:5" ht="18.600000000000001" customHeight="1" x14ac:dyDescent="0.2">
      <c r="A158" s="197" t="s">
        <v>144</v>
      </c>
      <c r="B158" s="24" t="s">
        <v>145</v>
      </c>
      <c r="C158" s="184">
        <v>5000</v>
      </c>
      <c r="D158" s="185">
        <v>8697584133204</v>
      </c>
      <c r="E158" s="186">
        <v>15</v>
      </c>
    </row>
    <row r="159" spans="1:5" ht="18.600000000000001" customHeight="1" x14ac:dyDescent="0.2">
      <c r="A159" s="197" t="s">
        <v>146</v>
      </c>
      <c r="B159" s="24" t="s">
        <v>147</v>
      </c>
      <c r="C159" s="184">
        <v>5000</v>
      </c>
      <c r="D159" s="185">
        <v>8697584133211</v>
      </c>
      <c r="E159" s="186">
        <v>15</v>
      </c>
    </row>
    <row r="160" spans="1:5" ht="18.600000000000001" customHeight="1" x14ac:dyDescent="0.2">
      <c r="A160" s="164" t="s">
        <v>160</v>
      </c>
      <c r="B160" s="168" t="s">
        <v>161</v>
      </c>
      <c r="C160" s="164">
        <v>5000</v>
      </c>
      <c r="D160" s="166">
        <v>8697584133280</v>
      </c>
      <c r="E160" s="186">
        <v>15</v>
      </c>
    </row>
    <row r="161" spans="1:5" ht="18.600000000000001" customHeight="1" x14ac:dyDescent="0.2">
      <c r="A161" s="197" t="s">
        <v>162</v>
      </c>
      <c r="B161" s="196" t="s">
        <v>163</v>
      </c>
      <c r="C161" s="197">
        <v>2500</v>
      </c>
      <c r="D161" s="198">
        <v>8697584133174</v>
      </c>
      <c r="E161" s="186">
        <v>15</v>
      </c>
    </row>
    <row r="162" spans="1:5" ht="18" customHeight="1" x14ac:dyDescent="0.2">
      <c r="A162" s="325" t="s">
        <v>850</v>
      </c>
      <c r="B162" s="325"/>
      <c r="C162" s="325"/>
      <c r="D162" s="325"/>
      <c r="E162" s="325"/>
    </row>
    <row r="163" spans="1:5" s="287" customFormat="1" ht="19.5" customHeight="1" x14ac:dyDescent="0.2">
      <c r="A163" s="197" t="s">
        <v>855</v>
      </c>
      <c r="B163" s="205" t="s">
        <v>857</v>
      </c>
      <c r="C163" s="191">
        <v>8697584135109</v>
      </c>
      <c r="D163" s="288">
        <v>350</v>
      </c>
      <c r="E163" s="187">
        <v>22</v>
      </c>
    </row>
    <row r="164" spans="1:5" s="287" customFormat="1" ht="18" customHeight="1" x14ac:dyDescent="0.2">
      <c r="A164" s="197" t="s">
        <v>858</v>
      </c>
      <c r="B164" s="205" t="s">
        <v>856</v>
      </c>
      <c r="C164" s="191">
        <v>8697584135116</v>
      </c>
      <c r="D164" s="288">
        <v>350</v>
      </c>
      <c r="E164" s="187">
        <v>27.5</v>
      </c>
    </row>
    <row r="165" spans="1:5" s="287" customFormat="1" ht="18.75" customHeight="1" x14ac:dyDescent="0.2">
      <c r="A165" s="197" t="s">
        <v>859</v>
      </c>
      <c r="B165" s="205" t="s">
        <v>860</v>
      </c>
      <c r="C165" s="191">
        <v>8697584135123</v>
      </c>
      <c r="D165" s="288">
        <v>350</v>
      </c>
      <c r="E165" s="187">
        <v>27.5</v>
      </c>
    </row>
    <row r="166" spans="1:5" ht="18" customHeight="1" x14ac:dyDescent="0.2">
      <c r="A166" s="197" t="s">
        <v>861</v>
      </c>
      <c r="B166" s="205" t="s">
        <v>862</v>
      </c>
      <c r="C166" s="191">
        <v>8697584135130</v>
      </c>
      <c r="D166" s="288">
        <v>350</v>
      </c>
      <c r="E166" s="187">
        <v>33</v>
      </c>
    </row>
    <row r="167" spans="1:5" s="26" customFormat="1" ht="18.600000000000001" customHeight="1" x14ac:dyDescent="0.25">
      <c r="A167" s="197" t="s">
        <v>164</v>
      </c>
      <c r="B167" s="202" t="s">
        <v>165</v>
      </c>
      <c r="C167" s="191">
        <v>8697584138858</v>
      </c>
      <c r="D167" s="203">
        <v>350</v>
      </c>
      <c r="E167" s="187">
        <v>30</v>
      </c>
    </row>
    <row r="168" spans="1:5" s="26" customFormat="1" ht="18.600000000000001" customHeight="1" x14ac:dyDescent="0.25">
      <c r="A168" s="197" t="s">
        <v>166</v>
      </c>
      <c r="B168" s="113" t="s">
        <v>793</v>
      </c>
      <c r="C168" s="191">
        <v>8697584139022</v>
      </c>
      <c r="D168" s="204">
        <v>350</v>
      </c>
      <c r="E168" s="261">
        <v>38.5</v>
      </c>
    </row>
    <row r="169" spans="1:5" s="26" customFormat="1" ht="18.600000000000001" customHeight="1" x14ac:dyDescent="0.25">
      <c r="A169" s="197" t="s">
        <v>798</v>
      </c>
      <c r="B169" s="205" t="s">
        <v>799</v>
      </c>
      <c r="C169" s="191">
        <v>8697584135147</v>
      </c>
      <c r="D169" s="204">
        <v>350</v>
      </c>
      <c r="E169" s="261">
        <v>36</v>
      </c>
    </row>
    <row r="170" spans="1:5" s="26" customFormat="1" ht="18.600000000000001" customHeight="1" x14ac:dyDescent="0.25">
      <c r="A170" s="197" t="s">
        <v>167</v>
      </c>
      <c r="B170" s="205" t="s">
        <v>168</v>
      </c>
      <c r="C170" s="185">
        <v>8697584138834</v>
      </c>
      <c r="D170" s="204">
        <v>350</v>
      </c>
      <c r="E170" s="261">
        <v>38.5</v>
      </c>
    </row>
    <row r="171" spans="1:5" s="26" customFormat="1" ht="18.600000000000001" customHeight="1" x14ac:dyDescent="0.25">
      <c r="A171" s="197" t="s">
        <v>169</v>
      </c>
      <c r="B171" s="205" t="s">
        <v>170</v>
      </c>
      <c r="C171" s="191">
        <v>8697584139039</v>
      </c>
      <c r="D171" s="204">
        <v>350</v>
      </c>
      <c r="E171" s="261">
        <v>35</v>
      </c>
    </row>
    <row r="172" spans="1:5" s="26" customFormat="1" ht="18.600000000000001" customHeight="1" x14ac:dyDescent="0.25">
      <c r="A172" s="197" t="s">
        <v>800</v>
      </c>
      <c r="B172" s="205" t="s">
        <v>801</v>
      </c>
      <c r="C172" s="191"/>
      <c r="D172" s="204">
        <v>350</v>
      </c>
      <c r="E172" s="261">
        <v>44</v>
      </c>
    </row>
    <row r="173" spans="1:5" s="26" customFormat="1" ht="18.600000000000001" hidden="1" customHeight="1" x14ac:dyDescent="0.25">
      <c r="A173" s="197" t="s">
        <v>171</v>
      </c>
      <c r="B173" s="113" t="s">
        <v>172</v>
      </c>
      <c r="C173" s="191">
        <v>8697584139107</v>
      </c>
      <c r="D173" s="204">
        <v>250</v>
      </c>
      <c r="E173" s="187">
        <v>52</v>
      </c>
    </row>
    <row r="174" spans="1:5" s="26" customFormat="1" ht="18.600000000000001" customHeight="1" x14ac:dyDescent="0.25">
      <c r="A174" s="197" t="s">
        <v>173</v>
      </c>
      <c r="B174" s="113" t="s">
        <v>797</v>
      </c>
      <c r="C174" s="191">
        <v>8697584139114</v>
      </c>
      <c r="D174" s="204">
        <v>250</v>
      </c>
      <c r="E174" s="187">
        <v>73</v>
      </c>
    </row>
    <row r="175" spans="1:5" s="26" customFormat="1" ht="18.600000000000001" customHeight="1" x14ac:dyDescent="0.25">
      <c r="A175" s="197" t="s">
        <v>687</v>
      </c>
      <c r="B175" s="113" t="s">
        <v>688</v>
      </c>
      <c r="C175" s="191">
        <v>8697584139467</v>
      </c>
      <c r="D175" s="204">
        <v>500</v>
      </c>
      <c r="E175" s="187">
        <v>99</v>
      </c>
    </row>
    <row r="176" spans="1:5" s="26" customFormat="1" ht="14.25" customHeight="1" x14ac:dyDescent="0.25">
      <c r="A176" s="325" t="s">
        <v>174</v>
      </c>
      <c r="B176" s="325"/>
      <c r="C176" s="325"/>
      <c r="D176" s="325"/>
      <c r="E176" s="325"/>
    </row>
    <row r="177" spans="1:5" s="26" customFormat="1" ht="18.600000000000001" customHeight="1" x14ac:dyDescent="0.25">
      <c r="A177" s="197" t="s">
        <v>175</v>
      </c>
      <c r="B177" s="206" t="s">
        <v>176</v>
      </c>
      <c r="C177" s="207">
        <v>8697584135402</v>
      </c>
      <c r="D177" s="189"/>
      <c r="E177" s="260">
        <v>3</v>
      </c>
    </row>
    <row r="178" spans="1:5" s="26" customFormat="1" ht="18.600000000000001" customHeight="1" x14ac:dyDescent="0.25">
      <c r="A178" s="197" t="s">
        <v>177</v>
      </c>
      <c r="B178" s="206" t="s">
        <v>178</v>
      </c>
      <c r="C178" s="41">
        <v>8697584135419</v>
      </c>
      <c r="D178" s="185"/>
      <c r="E178" s="260">
        <v>3</v>
      </c>
    </row>
    <row r="179" spans="1:5" s="26" customFormat="1" ht="18.600000000000001" customHeight="1" x14ac:dyDescent="0.25">
      <c r="A179" s="197" t="s">
        <v>179</v>
      </c>
      <c r="B179" s="206" t="s">
        <v>180</v>
      </c>
      <c r="C179" s="41">
        <v>8697584135426</v>
      </c>
      <c r="D179" s="185"/>
      <c r="E179" s="260">
        <v>3</v>
      </c>
    </row>
    <row r="180" spans="1:5" s="26" customFormat="1" ht="18.600000000000001" customHeight="1" x14ac:dyDescent="0.25">
      <c r="A180" s="197" t="s">
        <v>181</v>
      </c>
      <c r="B180" s="206" t="s">
        <v>182</v>
      </c>
      <c r="C180" s="41">
        <v>8697584135433</v>
      </c>
      <c r="D180" s="185"/>
      <c r="E180" s="260">
        <v>3</v>
      </c>
    </row>
    <row r="181" spans="1:5" s="26" customFormat="1" ht="18.600000000000001" customHeight="1" x14ac:dyDescent="0.25">
      <c r="A181" s="197" t="s">
        <v>183</v>
      </c>
      <c r="B181" s="206" t="s">
        <v>184</v>
      </c>
      <c r="C181" s="41">
        <v>8697584135440</v>
      </c>
      <c r="D181" s="185"/>
      <c r="E181" s="260">
        <v>3</v>
      </c>
    </row>
    <row r="182" spans="1:5" s="26" customFormat="1" ht="18.600000000000001" customHeight="1" x14ac:dyDescent="0.25">
      <c r="A182" s="197" t="s">
        <v>185</v>
      </c>
      <c r="B182" s="206" t="s">
        <v>186</v>
      </c>
      <c r="C182" s="41">
        <v>8697584135457</v>
      </c>
      <c r="D182" s="185"/>
      <c r="E182" s="260">
        <v>3</v>
      </c>
    </row>
    <row r="183" spans="1:5" s="26" customFormat="1" ht="18.600000000000001" customHeight="1" x14ac:dyDescent="0.25">
      <c r="A183" s="197" t="s">
        <v>187</v>
      </c>
      <c r="B183" s="210" t="s">
        <v>188</v>
      </c>
      <c r="C183" s="41">
        <v>8697584135464</v>
      </c>
      <c r="D183" s="185"/>
      <c r="E183" s="260">
        <v>3</v>
      </c>
    </row>
    <row r="184" spans="1:5" s="26" customFormat="1" ht="18.600000000000001" customHeight="1" x14ac:dyDescent="0.25">
      <c r="A184" s="197" t="s">
        <v>189</v>
      </c>
      <c r="B184" s="211" t="s">
        <v>190</v>
      </c>
      <c r="C184" s="41">
        <v>8697584135471</v>
      </c>
      <c r="D184" s="185"/>
      <c r="E184" s="260">
        <v>3</v>
      </c>
    </row>
    <row r="185" spans="1:5" s="26" customFormat="1" ht="18.600000000000001" customHeight="1" x14ac:dyDescent="0.25">
      <c r="A185" s="197" t="s">
        <v>191</v>
      </c>
      <c r="B185" s="190" t="s">
        <v>192</v>
      </c>
      <c r="C185" s="212">
        <v>8697584135488</v>
      </c>
      <c r="D185" s="185"/>
      <c r="E185" s="260">
        <v>3</v>
      </c>
    </row>
    <row r="186" spans="1:5" s="26" customFormat="1" ht="18.600000000000001" hidden="1" customHeight="1" x14ac:dyDescent="0.25">
      <c r="A186" s="197" t="s">
        <v>193</v>
      </c>
      <c r="B186" s="24" t="s">
        <v>194</v>
      </c>
      <c r="C186" s="41">
        <v>8697584135495</v>
      </c>
      <c r="D186" s="185"/>
      <c r="E186" s="260">
        <v>3</v>
      </c>
    </row>
    <row r="187" spans="1:5" s="26" customFormat="1" ht="18.600000000000001" customHeight="1" x14ac:dyDescent="0.25">
      <c r="A187" s="197" t="s">
        <v>195</v>
      </c>
      <c r="B187" s="24" t="s">
        <v>196</v>
      </c>
      <c r="C187" s="41">
        <v>8697584135501</v>
      </c>
      <c r="D187" s="185"/>
      <c r="E187" s="260">
        <v>3</v>
      </c>
    </row>
    <row r="188" spans="1:5" s="26" customFormat="1" ht="16.5" customHeight="1" x14ac:dyDescent="0.25">
      <c r="A188" s="318" t="s">
        <v>679</v>
      </c>
      <c r="B188" s="318"/>
      <c r="C188" s="318"/>
      <c r="D188" s="318"/>
      <c r="E188" s="318"/>
    </row>
    <row r="189" spans="1:5" s="26" customFormat="1" ht="18.600000000000001" customHeight="1" x14ac:dyDescent="0.25">
      <c r="A189" s="197" t="s">
        <v>144</v>
      </c>
      <c r="B189" s="206" t="s">
        <v>680</v>
      </c>
      <c r="C189" s="207">
        <v>8697584133402</v>
      </c>
      <c r="D189" s="189"/>
      <c r="E189" s="208">
        <v>0</v>
      </c>
    </row>
    <row r="190" spans="1:5" s="26" customFormat="1" ht="18.600000000000001" customHeight="1" x14ac:dyDescent="0.25">
      <c r="A190" s="197" t="s">
        <v>670</v>
      </c>
      <c r="B190" s="206" t="s">
        <v>681</v>
      </c>
      <c r="C190" s="41">
        <v>8697584133419</v>
      </c>
      <c r="D190" s="185"/>
      <c r="E190" s="209">
        <v>0</v>
      </c>
    </row>
    <row r="191" spans="1:5" s="26" customFormat="1" ht="18.600000000000001" customHeight="1" x14ac:dyDescent="0.25">
      <c r="A191" s="197" t="s">
        <v>874</v>
      </c>
      <c r="B191" s="206" t="s">
        <v>682</v>
      </c>
      <c r="C191" s="41">
        <v>8697584133426</v>
      </c>
      <c r="D191" s="185"/>
      <c r="E191" s="209">
        <v>0</v>
      </c>
    </row>
    <row r="192" spans="1:5" s="26" customFormat="1" ht="18.600000000000001" customHeight="1" x14ac:dyDescent="0.25">
      <c r="A192" s="197" t="s">
        <v>874</v>
      </c>
      <c r="B192" s="206" t="s">
        <v>875</v>
      </c>
      <c r="C192" s="41"/>
      <c r="D192" s="185"/>
      <c r="E192" s="209">
        <v>0</v>
      </c>
    </row>
    <row r="193" spans="1:5" s="26" customFormat="1" ht="18.600000000000001" customHeight="1" x14ac:dyDescent="0.25">
      <c r="A193" s="197" t="s">
        <v>906</v>
      </c>
      <c r="B193" s="206" t="s">
        <v>907</v>
      </c>
      <c r="C193" s="41"/>
      <c r="D193" s="185"/>
      <c r="E193" s="209">
        <v>0</v>
      </c>
    </row>
    <row r="194" spans="1:5" s="26" customFormat="1" ht="18.600000000000001" customHeight="1" x14ac:dyDescent="0.25">
      <c r="A194" s="197" t="s">
        <v>671</v>
      </c>
      <c r="B194" s="206" t="s">
        <v>903</v>
      </c>
      <c r="C194" s="41"/>
      <c r="D194" s="185"/>
      <c r="E194" s="209">
        <v>0</v>
      </c>
    </row>
    <row r="195" spans="1:5" s="26" customFormat="1" ht="18.600000000000001" customHeight="1" x14ac:dyDescent="0.25">
      <c r="A195" s="197" t="s">
        <v>672</v>
      </c>
      <c r="B195" s="206" t="s">
        <v>683</v>
      </c>
      <c r="C195" s="41">
        <v>8697584133433</v>
      </c>
      <c r="D195" s="185"/>
      <c r="E195" s="209">
        <v>0</v>
      </c>
    </row>
    <row r="196" spans="1:5" s="26" customFormat="1" ht="18.600000000000001" customHeight="1" x14ac:dyDescent="0.25">
      <c r="A196" s="197" t="s">
        <v>672</v>
      </c>
      <c r="B196" s="206" t="s">
        <v>881</v>
      </c>
      <c r="C196" s="41">
        <v>8697584133440</v>
      </c>
      <c r="D196" s="185"/>
      <c r="E196" s="209">
        <v>0</v>
      </c>
    </row>
    <row r="197" spans="1:5" s="26" customFormat="1" ht="18.600000000000001" customHeight="1" x14ac:dyDescent="0.25">
      <c r="A197" s="197" t="s">
        <v>673</v>
      </c>
      <c r="B197" s="206" t="s">
        <v>684</v>
      </c>
      <c r="C197" s="41">
        <v>8697584133457</v>
      </c>
      <c r="D197" s="185"/>
      <c r="E197" s="209">
        <v>0</v>
      </c>
    </row>
    <row r="198" spans="1:5" s="26" customFormat="1" ht="18.600000000000001" customHeight="1" x14ac:dyDescent="0.25">
      <c r="A198" s="197" t="s">
        <v>674</v>
      </c>
      <c r="B198" s="206" t="s">
        <v>905</v>
      </c>
      <c r="C198" s="41">
        <v>8697584133464</v>
      </c>
      <c r="D198" s="185"/>
      <c r="E198" s="209">
        <v>0</v>
      </c>
    </row>
    <row r="199" spans="1:5" s="26" customFormat="1" ht="18.600000000000001" customHeight="1" x14ac:dyDescent="0.25">
      <c r="A199" s="197" t="s">
        <v>675</v>
      </c>
      <c r="B199" s="206" t="s">
        <v>685</v>
      </c>
      <c r="C199" s="41">
        <v>8697584133471</v>
      </c>
      <c r="D199" s="185"/>
      <c r="E199" s="209">
        <v>0</v>
      </c>
    </row>
    <row r="200" spans="1:5" s="26" customFormat="1" ht="18.600000000000001" customHeight="1" x14ac:dyDescent="0.25">
      <c r="A200" s="197" t="s">
        <v>676</v>
      </c>
      <c r="B200" s="206" t="s">
        <v>904</v>
      </c>
      <c r="C200" s="212">
        <v>8697584133488</v>
      </c>
      <c r="D200" s="185"/>
      <c r="E200" s="213">
        <v>0</v>
      </c>
    </row>
    <row r="201" spans="1:5" s="26" customFormat="1" ht="18.600000000000001" customHeight="1" x14ac:dyDescent="0.25">
      <c r="A201" s="197" t="s">
        <v>678</v>
      </c>
      <c r="B201" s="24" t="s">
        <v>843</v>
      </c>
      <c r="C201" s="41">
        <v>8697584133501</v>
      </c>
      <c r="D201" s="185"/>
      <c r="E201" s="209">
        <v>0</v>
      </c>
    </row>
    <row r="202" spans="1:5" ht="18.600000000000001" customHeight="1" x14ac:dyDescent="0.2">
      <c r="A202" s="197" t="s">
        <v>677</v>
      </c>
      <c r="B202" s="24" t="s">
        <v>844</v>
      </c>
      <c r="C202" s="41">
        <v>8697584133518</v>
      </c>
      <c r="D202" s="185"/>
      <c r="E202" s="209">
        <v>0</v>
      </c>
    </row>
    <row r="203" spans="1:5" ht="18.600000000000001" customHeight="1" x14ac:dyDescent="0.2">
      <c r="A203" s="197" t="s">
        <v>876</v>
      </c>
      <c r="B203" s="24" t="s">
        <v>845</v>
      </c>
      <c r="C203" s="41">
        <v>8697584133510</v>
      </c>
      <c r="D203" s="185"/>
      <c r="E203" s="209">
        <v>0</v>
      </c>
    </row>
    <row r="204" spans="1:5" ht="18.600000000000001" customHeight="1" x14ac:dyDescent="0.2">
      <c r="A204" s="197" t="s">
        <v>877</v>
      </c>
      <c r="B204" s="206" t="s">
        <v>879</v>
      </c>
      <c r="C204" s="41"/>
      <c r="D204" s="185"/>
      <c r="E204" s="209">
        <v>0</v>
      </c>
    </row>
    <row r="205" spans="1:5" ht="18.600000000000001" customHeight="1" x14ac:dyDescent="0.2">
      <c r="A205" s="197" t="s">
        <v>878</v>
      </c>
      <c r="B205" s="206" t="s">
        <v>880</v>
      </c>
      <c r="C205" s="41"/>
      <c r="D205" s="185"/>
      <c r="E205" s="209">
        <v>0</v>
      </c>
    </row>
    <row r="206" spans="1:5" ht="15.75" x14ac:dyDescent="0.2">
      <c r="A206" s="307" t="s">
        <v>197</v>
      </c>
      <c r="B206" s="307"/>
      <c r="C206" s="307"/>
      <c r="D206" s="307"/>
      <c r="E206" s="307"/>
    </row>
    <row r="207" spans="1:5" ht="18.600000000000001" customHeight="1" x14ac:dyDescent="0.2">
      <c r="A207" s="308" t="s">
        <v>65</v>
      </c>
      <c r="B207" s="308"/>
      <c r="C207" s="308"/>
      <c r="D207" s="308"/>
      <c r="E207" s="308"/>
    </row>
    <row r="208" spans="1:5" ht="18.600000000000001" customHeight="1" x14ac:dyDescent="0.2">
      <c r="A208" s="309" t="s">
        <v>644</v>
      </c>
      <c r="B208" s="309"/>
      <c r="C208" s="309"/>
      <c r="D208" s="309"/>
      <c r="E208" s="309"/>
    </row>
    <row r="209" spans="1:5" ht="18.600000000000001" customHeight="1" x14ac:dyDescent="0.2">
      <c r="A209" s="310" t="s">
        <v>115</v>
      </c>
      <c r="B209" s="310"/>
      <c r="C209" s="310"/>
      <c r="D209" s="310"/>
      <c r="E209" s="310"/>
    </row>
  </sheetData>
  <mergeCells count="19">
    <mergeCell ref="A1:B1"/>
    <mergeCell ref="A67:B67"/>
    <mergeCell ref="A65:E65"/>
    <mergeCell ref="A113:E113"/>
    <mergeCell ref="A188:E188"/>
    <mergeCell ref="A126:E126"/>
    <mergeCell ref="A138:B138"/>
    <mergeCell ref="A139:B139"/>
    <mergeCell ref="A129:E129"/>
    <mergeCell ref="A130:E130"/>
    <mergeCell ref="A131:E131"/>
    <mergeCell ref="A162:E162"/>
    <mergeCell ref="A176:E176"/>
    <mergeCell ref="A206:E206"/>
    <mergeCell ref="A207:E207"/>
    <mergeCell ref="A208:E208"/>
    <mergeCell ref="A209:E209"/>
    <mergeCell ref="A64:E64"/>
    <mergeCell ref="A99:E99"/>
  </mergeCells>
  <hyperlinks>
    <hyperlink ref="A131" r:id="rId1"/>
    <hyperlink ref="A209" r:id="rId2"/>
  </hyperlinks>
  <pageMargins left="0.59055118110236227" right="0" top="3.937007874015748E-2" bottom="0.15748031496062992" header="3.937007874015748E-2" footer="3.937007874015748E-2"/>
  <pageSetup paperSize="9" scale="69" fitToWidth="0" fitToHeight="0" orientation="portrait" horizontalDpi="4294967294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I79"/>
  <sheetViews>
    <sheetView topLeftCell="A10" workbookViewId="0">
      <selection activeCell="N26" sqref="N26"/>
    </sheetView>
  </sheetViews>
  <sheetFormatPr defaultRowHeight="14.25" x14ac:dyDescent="0.2"/>
  <cols>
    <col min="1" max="1" width="0.375" style="28" customWidth="1"/>
    <col min="2" max="2" width="20" style="55" customWidth="1"/>
    <col min="3" max="3" width="43.5" style="58" customWidth="1"/>
    <col min="4" max="4" width="16.375" style="28" customWidth="1"/>
    <col min="5" max="5" width="10.875" style="55" customWidth="1"/>
    <col min="6" max="6" width="11.375" style="56" customWidth="1"/>
    <col min="7" max="7" width="15.25" style="28" hidden="1" customWidth="1"/>
    <col min="8" max="8" width="15.125" style="29" customWidth="1"/>
    <col min="9" max="1023" width="8.5" style="28" customWidth="1"/>
    <col min="1024" max="1024" width="9" customWidth="1"/>
  </cols>
  <sheetData>
    <row r="2" spans="2:8" ht="27" customHeight="1" x14ac:dyDescent="0.2">
      <c r="B2" s="228" t="s">
        <v>840</v>
      </c>
      <c r="C2" s="229"/>
      <c r="D2" s="252"/>
      <c r="E2" s="255"/>
      <c r="F2" s="299">
        <v>45397</v>
      </c>
      <c r="G2" s="230">
        <v>44652</v>
      </c>
      <c r="H2" s="1" t="s">
        <v>922</v>
      </c>
    </row>
    <row r="3" spans="2:8" ht="20.25" customHeight="1" x14ac:dyDescent="0.2">
      <c r="B3" s="256" t="s">
        <v>646</v>
      </c>
      <c r="C3" s="256" t="s">
        <v>198</v>
      </c>
      <c r="D3" s="256" t="s">
        <v>199</v>
      </c>
      <c r="E3" s="256" t="s">
        <v>200</v>
      </c>
      <c r="F3" s="256"/>
      <c r="G3" s="256" t="s">
        <v>836</v>
      </c>
      <c r="H3" s="257" t="s">
        <v>872</v>
      </c>
    </row>
    <row r="4" spans="2:8" ht="17.100000000000001" hidden="1" customHeight="1" x14ac:dyDescent="0.2">
      <c r="B4" s="31" t="s">
        <v>669</v>
      </c>
      <c r="C4" s="30" t="s">
        <v>201</v>
      </c>
      <c r="D4" s="125">
        <v>8697584134003</v>
      </c>
      <c r="E4" s="31">
        <v>500</v>
      </c>
      <c r="F4" s="31"/>
      <c r="G4" s="31"/>
      <c r="H4" s="32">
        <v>1.25</v>
      </c>
    </row>
    <row r="5" spans="2:8" ht="23.25" hidden="1" customHeight="1" x14ac:dyDescent="0.2">
      <c r="B5" s="34" t="s">
        <v>202</v>
      </c>
      <c r="C5" s="40" t="s">
        <v>787</v>
      </c>
      <c r="D5" s="125">
        <v>8697584134027</v>
      </c>
      <c r="E5" s="34">
        <v>400</v>
      </c>
      <c r="F5" s="34"/>
      <c r="G5" s="34"/>
      <c r="H5" s="35">
        <v>1.5</v>
      </c>
    </row>
    <row r="6" spans="2:8" ht="18" customHeight="1" x14ac:dyDescent="0.2">
      <c r="B6" s="34" t="s">
        <v>864</v>
      </c>
      <c r="C6" s="40" t="s">
        <v>915</v>
      </c>
      <c r="D6" s="126">
        <v>8697584134126</v>
      </c>
      <c r="E6" s="34">
        <v>600</v>
      </c>
      <c r="F6" s="34" t="s">
        <v>837</v>
      </c>
      <c r="G6" s="35">
        <v>2</v>
      </c>
      <c r="H6" s="35">
        <v>4.75</v>
      </c>
    </row>
    <row r="7" spans="2:8" ht="18.75" customHeight="1" x14ac:dyDescent="0.2">
      <c r="B7" s="34" t="s">
        <v>203</v>
      </c>
      <c r="C7" s="40" t="s">
        <v>786</v>
      </c>
      <c r="D7" s="125">
        <v>8697584134799</v>
      </c>
      <c r="E7" s="31">
        <v>600</v>
      </c>
      <c r="F7" s="31" t="s">
        <v>837</v>
      </c>
      <c r="G7" s="32">
        <v>2.2999999999999998</v>
      </c>
      <c r="H7" s="32">
        <v>5.25</v>
      </c>
    </row>
    <row r="8" spans="2:8" ht="18.75" customHeight="1" x14ac:dyDescent="0.2">
      <c r="B8" s="34" t="s">
        <v>911</v>
      </c>
      <c r="C8" s="40" t="s">
        <v>912</v>
      </c>
      <c r="D8" s="125">
        <v>8697584134096</v>
      </c>
      <c r="E8" s="31">
        <v>600</v>
      </c>
      <c r="F8" s="31" t="s">
        <v>837</v>
      </c>
      <c r="G8" s="32"/>
      <c r="H8" s="32">
        <v>4.95</v>
      </c>
    </row>
    <row r="9" spans="2:8" ht="15.75" customHeight="1" x14ac:dyDescent="0.2">
      <c r="B9" s="34" t="s">
        <v>838</v>
      </c>
      <c r="C9" s="40" t="s">
        <v>873</v>
      </c>
      <c r="D9" s="125">
        <v>8697584134430</v>
      </c>
      <c r="E9" s="31">
        <v>600</v>
      </c>
      <c r="F9" s="31" t="s">
        <v>837</v>
      </c>
      <c r="G9" s="32">
        <v>1.1499999999999999</v>
      </c>
      <c r="H9" s="32">
        <v>5.5</v>
      </c>
    </row>
    <row r="10" spans="2:8" ht="15.75" x14ac:dyDescent="0.2">
      <c r="B10" s="34" t="s">
        <v>863</v>
      </c>
      <c r="C10" s="40" t="s">
        <v>913</v>
      </c>
      <c r="D10" s="125"/>
      <c r="E10" s="31">
        <v>600</v>
      </c>
      <c r="F10" s="31" t="s">
        <v>837</v>
      </c>
      <c r="G10" s="32">
        <v>2.5</v>
      </c>
      <c r="H10" s="32">
        <v>5.95</v>
      </c>
    </row>
    <row r="11" spans="2:8" ht="17.100000000000001" customHeight="1" x14ac:dyDescent="0.2">
      <c r="B11" s="34" t="s">
        <v>204</v>
      </c>
      <c r="C11" s="40" t="s">
        <v>914</v>
      </c>
      <c r="D11" s="125">
        <v>8697584134140</v>
      </c>
      <c r="E11" s="31">
        <v>600</v>
      </c>
      <c r="F11" s="31" t="s">
        <v>837</v>
      </c>
      <c r="G11" s="35">
        <v>2.65</v>
      </c>
      <c r="H11" s="35">
        <v>5.75</v>
      </c>
    </row>
    <row r="12" spans="2:8" ht="17.100000000000001" customHeight="1" x14ac:dyDescent="0.2">
      <c r="B12" s="34" t="s">
        <v>205</v>
      </c>
      <c r="C12" s="40" t="s">
        <v>785</v>
      </c>
      <c r="D12" s="126">
        <v>8697584134157</v>
      </c>
      <c r="E12" s="34">
        <v>370</v>
      </c>
      <c r="F12" s="31" t="s">
        <v>837</v>
      </c>
      <c r="G12" s="35">
        <v>4.25</v>
      </c>
      <c r="H12" s="35">
        <v>9.75</v>
      </c>
    </row>
    <row r="13" spans="2:8" ht="17.100000000000001" customHeight="1" x14ac:dyDescent="0.2">
      <c r="B13" s="34" t="s">
        <v>206</v>
      </c>
      <c r="C13" s="40" t="s">
        <v>207</v>
      </c>
      <c r="D13" s="126">
        <v>8697584134164</v>
      </c>
      <c r="E13" s="34">
        <v>300</v>
      </c>
      <c r="F13" s="31" t="s">
        <v>837</v>
      </c>
      <c r="G13" s="35">
        <v>5</v>
      </c>
      <c r="H13" s="35">
        <v>12</v>
      </c>
    </row>
    <row r="14" spans="2:8" ht="17.100000000000001" customHeight="1" x14ac:dyDescent="0.2">
      <c r="B14" s="34" t="s">
        <v>208</v>
      </c>
      <c r="C14" s="40" t="s">
        <v>209</v>
      </c>
      <c r="D14" s="126">
        <v>8697584134195</v>
      </c>
      <c r="E14" s="34">
        <v>250</v>
      </c>
      <c r="F14" s="31" t="s">
        <v>837</v>
      </c>
      <c r="G14" s="35">
        <v>8.25</v>
      </c>
      <c r="H14" s="35">
        <v>20</v>
      </c>
    </row>
    <row r="15" spans="2:8" ht="17.100000000000001" hidden="1" customHeight="1" x14ac:dyDescent="0.2">
      <c r="B15" s="34" t="s">
        <v>210</v>
      </c>
      <c r="C15" s="40" t="s">
        <v>211</v>
      </c>
      <c r="D15" s="126">
        <v>8697584134201</v>
      </c>
      <c r="E15" s="34">
        <v>180</v>
      </c>
      <c r="F15" s="31" t="s">
        <v>837</v>
      </c>
      <c r="G15" s="35">
        <v>11.5</v>
      </c>
      <c r="H15" s="35">
        <v>23</v>
      </c>
    </row>
    <row r="16" spans="2:8" ht="17.100000000000001" customHeight="1" x14ac:dyDescent="0.2">
      <c r="B16" s="34" t="s">
        <v>212</v>
      </c>
      <c r="C16" s="40" t="s">
        <v>832</v>
      </c>
      <c r="D16" s="127">
        <v>8697584134379</v>
      </c>
      <c r="E16" s="34">
        <v>40</v>
      </c>
      <c r="F16" s="31" t="s">
        <v>837</v>
      </c>
      <c r="G16" s="35">
        <v>16.5</v>
      </c>
      <c r="H16" s="35">
        <v>40</v>
      </c>
    </row>
    <row r="17" spans="2:8" ht="17.100000000000001" customHeight="1" x14ac:dyDescent="0.2">
      <c r="B17" s="34" t="s">
        <v>213</v>
      </c>
      <c r="C17" s="40" t="s">
        <v>214</v>
      </c>
      <c r="D17" s="126">
        <v>8697584134232</v>
      </c>
      <c r="E17" s="34">
        <v>250</v>
      </c>
      <c r="F17" s="31" t="s">
        <v>837</v>
      </c>
      <c r="G17" s="35">
        <v>9</v>
      </c>
      <c r="H17" s="35">
        <v>22</v>
      </c>
    </row>
    <row r="18" spans="2:8" ht="17.100000000000001" hidden="1" customHeight="1" x14ac:dyDescent="0.2">
      <c r="B18" s="34" t="s">
        <v>215</v>
      </c>
      <c r="C18" s="40" t="s">
        <v>216</v>
      </c>
      <c r="D18" s="127">
        <v>8697584134782</v>
      </c>
      <c r="E18" s="36">
        <v>200</v>
      </c>
      <c r="F18" s="31" t="s">
        <v>837</v>
      </c>
      <c r="G18" s="35">
        <v>11</v>
      </c>
      <c r="H18" s="35">
        <v>18</v>
      </c>
    </row>
    <row r="19" spans="2:8" ht="17.100000000000001" customHeight="1" x14ac:dyDescent="0.2">
      <c r="B19" s="34" t="s">
        <v>217</v>
      </c>
      <c r="C19" s="40" t="s">
        <v>218</v>
      </c>
      <c r="D19" s="126">
        <v>8697584134256</v>
      </c>
      <c r="E19" s="37">
        <v>250</v>
      </c>
      <c r="F19" s="31" t="s">
        <v>837</v>
      </c>
      <c r="G19" s="32">
        <v>9</v>
      </c>
      <c r="H19" s="35">
        <v>23</v>
      </c>
    </row>
    <row r="20" spans="2:8" ht="17.100000000000001" customHeight="1" x14ac:dyDescent="0.2">
      <c r="B20" s="34" t="s">
        <v>219</v>
      </c>
      <c r="C20" s="40" t="s">
        <v>220</v>
      </c>
      <c r="D20" s="126">
        <v>8697584134270</v>
      </c>
      <c r="E20" s="31">
        <v>150</v>
      </c>
      <c r="F20" s="31" t="s">
        <v>837</v>
      </c>
      <c r="G20" s="35">
        <v>8.5</v>
      </c>
      <c r="H20" s="35">
        <v>20</v>
      </c>
    </row>
    <row r="21" spans="2:8" ht="17.100000000000001" customHeight="1" x14ac:dyDescent="0.2">
      <c r="B21" s="34" t="s">
        <v>221</v>
      </c>
      <c r="C21" s="40" t="s">
        <v>865</v>
      </c>
      <c r="D21" s="128">
        <v>8697584134355</v>
      </c>
      <c r="E21" s="31">
        <v>250</v>
      </c>
      <c r="F21" s="31" t="s">
        <v>837</v>
      </c>
      <c r="G21" s="35">
        <v>6</v>
      </c>
      <c r="H21" s="35">
        <v>14</v>
      </c>
    </row>
    <row r="22" spans="2:8" ht="17.100000000000001" hidden="1" customHeight="1" x14ac:dyDescent="0.2">
      <c r="B22" s="34" t="s">
        <v>222</v>
      </c>
      <c r="C22" s="40" t="s">
        <v>223</v>
      </c>
      <c r="D22" s="128">
        <v>8697584134352</v>
      </c>
      <c r="E22" s="31">
        <v>200</v>
      </c>
      <c r="F22" s="31" t="s">
        <v>837</v>
      </c>
      <c r="G22" s="35">
        <v>8</v>
      </c>
      <c r="H22" s="35"/>
    </row>
    <row r="23" spans="2:8" ht="17.100000000000001" customHeight="1" x14ac:dyDescent="0.2">
      <c r="B23" s="34" t="s">
        <v>224</v>
      </c>
      <c r="C23" s="40" t="s">
        <v>783</v>
      </c>
      <c r="D23" s="126">
        <v>8697584134300</v>
      </c>
      <c r="E23" s="34">
        <v>250</v>
      </c>
      <c r="F23" s="31" t="s">
        <v>837</v>
      </c>
      <c r="G23" s="35">
        <v>6.5</v>
      </c>
      <c r="H23" s="35">
        <v>15</v>
      </c>
    </row>
    <row r="24" spans="2:8" ht="17.100000000000001" customHeight="1" x14ac:dyDescent="0.2">
      <c r="B24" s="34" t="s">
        <v>225</v>
      </c>
      <c r="C24" s="40" t="s">
        <v>784</v>
      </c>
      <c r="D24" s="126">
        <v>8697584134317</v>
      </c>
      <c r="E24" s="34">
        <v>200</v>
      </c>
      <c r="F24" s="31" t="s">
        <v>837</v>
      </c>
      <c r="G24" s="35">
        <v>8.5</v>
      </c>
      <c r="H24" s="35">
        <v>20</v>
      </c>
    </row>
    <row r="25" spans="2:8" ht="17.100000000000001" hidden="1" customHeight="1" x14ac:dyDescent="0.2">
      <c r="B25" s="34" t="s">
        <v>226</v>
      </c>
      <c r="C25" s="40" t="s">
        <v>227</v>
      </c>
      <c r="D25" s="126">
        <v>8697584134085</v>
      </c>
      <c r="E25" s="34">
        <v>150</v>
      </c>
      <c r="F25" s="31" t="s">
        <v>837</v>
      </c>
      <c r="G25" s="35">
        <v>11</v>
      </c>
      <c r="H25" s="35"/>
    </row>
    <row r="26" spans="2:8" ht="17.100000000000001" customHeight="1" x14ac:dyDescent="0.2">
      <c r="B26" s="34" t="s">
        <v>228</v>
      </c>
      <c r="C26" s="40" t="s">
        <v>917</v>
      </c>
      <c r="D26" s="126">
        <v>8697584134331</v>
      </c>
      <c r="E26" s="34">
        <v>120</v>
      </c>
      <c r="F26" s="31" t="s">
        <v>837</v>
      </c>
      <c r="G26" s="35">
        <v>13</v>
      </c>
      <c r="H26" s="35">
        <v>30</v>
      </c>
    </row>
    <row r="27" spans="2:8" ht="17.100000000000001" customHeight="1" x14ac:dyDescent="0.2">
      <c r="B27" s="34" t="s">
        <v>229</v>
      </c>
      <c r="C27" s="40" t="s">
        <v>918</v>
      </c>
      <c r="D27" s="126">
        <v>8697584134348</v>
      </c>
      <c r="E27" s="34">
        <v>100</v>
      </c>
      <c r="F27" s="31" t="s">
        <v>837</v>
      </c>
      <c r="G27" s="35">
        <v>15</v>
      </c>
      <c r="H27" s="35">
        <v>35</v>
      </c>
    </row>
    <row r="28" spans="2:8" ht="17.100000000000001" hidden="1" customHeight="1" x14ac:dyDescent="0.2">
      <c r="B28" s="34" t="s">
        <v>230</v>
      </c>
      <c r="C28" s="40" t="s">
        <v>833</v>
      </c>
      <c r="D28" s="129">
        <v>8697584134386</v>
      </c>
      <c r="E28" s="38">
        <v>80</v>
      </c>
      <c r="F28" s="31" t="s">
        <v>837</v>
      </c>
      <c r="G28" s="39">
        <v>17</v>
      </c>
      <c r="H28" s="35"/>
    </row>
    <row r="29" spans="2:8" ht="17.100000000000001" customHeight="1" x14ac:dyDescent="0.2">
      <c r="B29" s="34" t="s">
        <v>841</v>
      </c>
      <c r="C29" s="40" t="s">
        <v>842</v>
      </c>
      <c r="D29" s="127">
        <v>8697584134393</v>
      </c>
      <c r="E29" s="38">
        <v>150</v>
      </c>
      <c r="F29" s="31" t="s">
        <v>837</v>
      </c>
      <c r="G29" s="39"/>
      <c r="H29" s="35">
        <v>25</v>
      </c>
    </row>
    <row r="30" spans="2:8" ht="17.100000000000001" customHeight="1" x14ac:dyDescent="0.2">
      <c r="B30" s="34" t="s">
        <v>884</v>
      </c>
      <c r="C30" s="40" t="s">
        <v>885</v>
      </c>
      <c r="D30" s="127"/>
      <c r="E30" s="38">
        <v>150</v>
      </c>
      <c r="F30" s="31" t="s">
        <v>837</v>
      </c>
      <c r="G30" s="39">
        <v>18.5</v>
      </c>
      <c r="H30" s="35">
        <v>30</v>
      </c>
    </row>
    <row r="31" spans="2:8" ht="20.25" customHeight="1" x14ac:dyDescent="0.35">
      <c r="B31" s="330" t="s">
        <v>239</v>
      </c>
      <c r="C31" s="331"/>
      <c r="D31" s="331"/>
      <c r="E31" s="331"/>
      <c r="F31" s="332"/>
      <c r="G31" s="250"/>
      <c r="H31" s="251"/>
    </row>
    <row r="32" spans="2:8" ht="19.5" customHeight="1" x14ac:dyDescent="0.25">
      <c r="B32" s="31" t="s">
        <v>244</v>
      </c>
      <c r="C32" s="262" t="s">
        <v>846</v>
      </c>
      <c r="D32" s="207">
        <v>8697584135024</v>
      </c>
      <c r="E32" s="263">
        <v>32</v>
      </c>
      <c r="F32" s="264"/>
      <c r="G32" s="264">
        <v>0</v>
      </c>
      <c r="H32" s="264">
        <v>60</v>
      </c>
    </row>
    <row r="33" spans="2:8" ht="20.25" customHeight="1" x14ac:dyDescent="0.2">
      <c r="B33" s="333" t="s">
        <v>664</v>
      </c>
      <c r="C33" s="333"/>
      <c r="D33" s="333"/>
      <c r="E33" s="333"/>
      <c r="F33" s="333"/>
      <c r="G33" s="250"/>
      <c r="H33" s="251"/>
    </row>
    <row r="34" spans="2:8" ht="0.75" customHeight="1" x14ac:dyDescent="0.25">
      <c r="B34" s="34" t="s">
        <v>794</v>
      </c>
      <c r="C34" s="40" t="s">
        <v>665</v>
      </c>
      <c r="D34" s="41">
        <v>8697584134584</v>
      </c>
      <c r="E34" s="42">
        <v>300</v>
      </c>
      <c r="F34" s="43" t="s">
        <v>837</v>
      </c>
      <c r="G34" s="39">
        <v>0</v>
      </c>
      <c r="H34" s="39">
        <v>7.5</v>
      </c>
    </row>
    <row r="35" spans="2:8" ht="18.75" customHeight="1" x14ac:dyDescent="0.25">
      <c r="B35" s="34" t="s">
        <v>238</v>
      </c>
      <c r="C35" s="40" t="s">
        <v>666</v>
      </c>
      <c r="D35" s="41">
        <v>8697584134652</v>
      </c>
      <c r="E35" s="42">
        <v>150</v>
      </c>
      <c r="F35" s="43" t="s">
        <v>837</v>
      </c>
      <c r="G35" s="39">
        <v>0</v>
      </c>
      <c r="H35" s="39">
        <v>25</v>
      </c>
    </row>
    <row r="36" spans="2:8" ht="15.75" x14ac:dyDescent="0.25">
      <c r="B36" s="34" t="s">
        <v>667</v>
      </c>
      <c r="C36" s="40" t="s">
        <v>668</v>
      </c>
      <c r="D36" s="41">
        <v>8697584139473</v>
      </c>
      <c r="E36" s="42">
        <v>150</v>
      </c>
      <c r="F36" s="43" t="s">
        <v>837</v>
      </c>
      <c r="G36" s="39">
        <v>0</v>
      </c>
      <c r="H36" s="39">
        <v>27.5</v>
      </c>
    </row>
    <row r="37" spans="2:8" ht="21" x14ac:dyDescent="0.2">
      <c r="B37" s="334" t="s">
        <v>231</v>
      </c>
      <c r="C37" s="334"/>
      <c r="D37" s="334"/>
      <c r="E37" s="334"/>
      <c r="F37" s="334"/>
      <c r="G37" s="250"/>
      <c r="H37" s="251"/>
    </row>
    <row r="38" spans="2:8" ht="16.5" hidden="1" x14ac:dyDescent="0.2">
      <c r="B38" s="44" t="s">
        <v>240</v>
      </c>
      <c r="C38" s="44" t="s">
        <v>241</v>
      </c>
      <c r="D38" s="45">
        <v>8697584135000</v>
      </c>
      <c r="E38" s="4">
        <v>48</v>
      </c>
      <c r="F38" s="46">
        <v>4.4000000000000004</v>
      </c>
      <c r="G38" s="249"/>
      <c r="H38" s="248"/>
    </row>
    <row r="39" spans="2:8" ht="15" hidden="1" customHeight="1" x14ac:dyDescent="0.2">
      <c r="B39" s="44" t="s">
        <v>242</v>
      </c>
      <c r="C39" s="44" t="s">
        <v>243</v>
      </c>
      <c r="D39" s="47">
        <v>8697584135017</v>
      </c>
      <c r="E39" s="8">
        <v>35</v>
      </c>
      <c r="F39" s="48">
        <v>5.5</v>
      </c>
      <c r="G39" s="249"/>
      <c r="H39" s="248"/>
    </row>
    <row r="40" spans="2:8" ht="14.25" customHeight="1" x14ac:dyDescent="0.25">
      <c r="B40" s="31" t="s">
        <v>232</v>
      </c>
      <c r="C40" s="262" t="s">
        <v>233</v>
      </c>
      <c r="D40" s="207">
        <v>8697584134447</v>
      </c>
      <c r="E40" s="263">
        <v>300</v>
      </c>
      <c r="F40" s="264" t="s">
        <v>837</v>
      </c>
      <c r="G40" s="264">
        <v>0</v>
      </c>
      <c r="H40" s="264">
        <v>9</v>
      </c>
    </row>
    <row r="41" spans="2:8" ht="12" hidden="1" customHeight="1" x14ac:dyDescent="0.25">
      <c r="B41" s="34" t="s">
        <v>234</v>
      </c>
      <c r="C41" s="40" t="s">
        <v>235</v>
      </c>
      <c r="D41" s="41">
        <v>8697584134485</v>
      </c>
      <c r="E41" s="42">
        <v>150</v>
      </c>
      <c r="F41" s="43">
        <v>4</v>
      </c>
      <c r="G41" s="249"/>
      <c r="H41" s="264">
        <v>4</v>
      </c>
    </row>
    <row r="42" spans="2:8" ht="19.5" customHeight="1" x14ac:dyDescent="0.25">
      <c r="B42" s="34" t="s">
        <v>236</v>
      </c>
      <c r="C42" s="40" t="s">
        <v>237</v>
      </c>
      <c r="D42" s="41">
        <v>8697584134492</v>
      </c>
      <c r="E42" s="42">
        <v>200</v>
      </c>
      <c r="F42" s="43" t="s">
        <v>837</v>
      </c>
      <c r="G42" s="43">
        <v>0</v>
      </c>
      <c r="H42" s="264">
        <v>15</v>
      </c>
    </row>
    <row r="43" spans="2:8" ht="21" x14ac:dyDescent="0.35">
      <c r="B43" s="327" t="s">
        <v>245</v>
      </c>
      <c r="C43" s="327"/>
      <c r="D43" s="327"/>
      <c r="E43" s="327"/>
      <c r="F43" s="327"/>
      <c r="G43" s="250"/>
      <c r="H43" s="251"/>
    </row>
    <row r="44" spans="2:8" ht="15" customHeight="1" x14ac:dyDescent="0.2">
      <c r="B44" s="234" t="s">
        <v>246</v>
      </c>
      <c r="C44" s="49" t="s">
        <v>247</v>
      </c>
      <c r="D44" s="124">
        <v>8697584139121</v>
      </c>
      <c r="E44" s="50"/>
      <c r="F44" s="51">
        <v>70</v>
      </c>
      <c r="G44" s="247"/>
      <c r="H44" s="248"/>
    </row>
    <row r="45" spans="2:8" ht="15" customHeight="1" x14ac:dyDescent="0.2">
      <c r="B45" s="235" t="s">
        <v>248</v>
      </c>
      <c r="C45" s="49" t="s">
        <v>249</v>
      </c>
      <c r="D45" s="124">
        <v>8697584139138</v>
      </c>
      <c r="E45" s="53"/>
      <c r="F45" s="51">
        <v>70</v>
      </c>
      <c r="G45" s="247"/>
      <c r="H45" s="248"/>
    </row>
    <row r="46" spans="2:8" ht="15" customHeight="1" x14ac:dyDescent="0.2">
      <c r="B46" s="235" t="s">
        <v>250</v>
      </c>
      <c r="C46" s="49" t="s">
        <v>251</v>
      </c>
      <c r="D46" s="124">
        <v>8697584139145</v>
      </c>
      <c r="E46" s="53"/>
      <c r="F46" s="51">
        <v>96</v>
      </c>
      <c r="G46" s="247"/>
      <c r="H46" s="248"/>
    </row>
    <row r="47" spans="2:8" ht="15" customHeight="1" x14ac:dyDescent="0.2">
      <c r="B47" s="235" t="s">
        <v>252</v>
      </c>
      <c r="C47" s="49" t="s">
        <v>253</v>
      </c>
      <c r="D47" s="124">
        <v>8697584139152</v>
      </c>
      <c r="E47" s="53"/>
      <c r="F47" s="51">
        <v>77</v>
      </c>
      <c r="G47" s="247"/>
      <c r="H47" s="248"/>
    </row>
    <row r="48" spans="2:8" ht="15" customHeight="1" x14ac:dyDescent="0.2">
      <c r="B48" s="235" t="s">
        <v>254</v>
      </c>
      <c r="C48" s="49" t="s">
        <v>255</v>
      </c>
      <c r="D48" s="124">
        <v>8697584139169</v>
      </c>
      <c r="E48" s="53"/>
      <c r="F48" s="51">
        <v>123</v>
      </c>
      <c r="G48" s="247"/>
      <c r="H48" s="248"/>
    </row>
    <row r="49" spans="2:8" ht="15" customHeight="1" x14ac:dyDescent="0.2">
      <c r="B49" s="235" t="s">
        <v>256</v>
      </c>
      <c r="C49" s="49" t="s">
        <v>257</v>
      </c>
      <c r="D49" s="124">
        <v>8697584139176</v>
      </c>
      <c r="E49" s="53"/>
      <c r="F49" s="51">
        <v>115</v>
      </c>
      <c r="G49" s="247"/>
      <c r="H49" s="248"/>
    </row>
    <row r="50" spans="2:8" ht="15" customHeight="1" x14ac:dyDescent="0.2">
      <c r="B50" s="235" t="s">
        <v>258</v>
      </c>
      <c r="C50" s="49" t="s">
        <v>919</v>
      </c>
      <c r="D50" s="124"/>
      <c r="E50" s="53"/>
      <c r="F50" s="51">
        <v>77</v>
      </c>
      <c r="G50" s="247"/>
      <c r="H50" s="248"/>
    </row>
    <row r="51" spans="2:8" ht="15" customHeight="1" x14ac:dyDescent="0.2">
      <c r="B51" s="235" t="s">
        <v>258</v>
      </c>
      <c r="C51" s="49" t="s">
        <v>259</v>
      </c>
      <c r="D51" s="124">
        <v>8697584139183</v>
      </c>
      <c r="E51" s="53"/>
      <c r="F51" s="51">
        <v>115</v>
      </c>
      <c r="G51" s="247"/>
      <c r="H51" s="248"/>
    </row>
    <row r="52" spans="2:8" ht="21" x14ac:dyDescent="0.35">
      <c r="B52" s="327" t="s">
        <v>260</v>
      </c>
      <c r="C52" s="327"/>
      <c r="D52" s="327"/>
      <c r="E52" s="327"/>
      <c r="F52" s="327"/>
      <c r="G52" s="250"/>
      <c r="H52" s="251"/>
    </row>
    <row r="53" spans="2:8" ht="15" customHeight="1" x14ac:dyDescent="0.2">
      <c r="B53" s="235" t="s">
        <v>261</v>
      </c>
      <c r="C53" s="49" t="s">
        <v>262</v>
      </c>
      <c r="D53" s="124">
        <v>8697584139190</v>
      </c>
      <c r="E53" s="53"/>
      <c r="F53" s="54">
        <v>90</v>
      </c>
      <c r="G53" s="247"/>
      <c r="H53" s="248"/>
    </row>
    <row r="54" spans="2:8" ht="15" customHeight="1" x14ac:dyDescent="0.2">
      <c r="B54" s="235" t="s">
        <v>263</v>
      </c>
      <c r="C54" s="52" t="s">
        <v>264</v>
      </c>
      <c r="D54" s="124">
        <v>8697584139206</v>
      </c>
      <c r="E54" s="53"/>
      <c r="F54" s="54">
        <v>90</v>
      </c>
      <c r="G54" s="247"/>
      <c r="H54" s="248"/>
    </row>
    <row r="55" spans="2:8" ht="15" customHeight="1" x14ac:dyDescent="0.2">
      <c r="B55" s="235" t="s">
        <v>265</v>
      </c>
      <c r="C55" s="52" t="s">
        <v>266</v>
      </c>
      <c r="D55" s="124">
        <v>8697584139213</v>
      </c>
      <c r="E55" s="53"/>
      <c r="F55" s="54">
        <v>70</v>
      </c>
      <c r="G55" s="247"/>
      <c r="H55" s="248"/>
    </row>
    <row r="56" spans="2:8" ht="15" customHeight="1" x14ac:dyDescent="0.2">
      <c r="B56" s="235" t="s">
        <v>267</v>
      </c>
      <c r="C56" s="52" t="s">
        <v>268</v>
      </c>
      <c r="D56" s="124">
        <v>8697584139220</v>
      </c>
      <c r="E56" s="53"/>
      <c r="F56" s="54">
        <v>65</v>
      </c>
      <c r="G56" s="247"/>
      <c r="H56" s="248"/>
    </row>
    <row r="57" spans="2:8" ht="15" customHeight="1" x14ac:dyDescent="0.2">
      <c r="B57" s="235" t="s">
        <v>269</v>
      </c>
      <c r="C57" s="52" t="s">
        <v>270</v>
      </c>
      <c r="D57" s="124">
        <v>8697584139237</v>
      </c>
      <c r="E57" s="53"/>
      <c r="F57" s="54">
        <v>90</v>
      </c>
      <c r="G57" s="247"/>
      <c r="H57" s="248"/>
    </row>
    <row r="58" spans="2:8" ht="16.5" customHeight="1" x14ac:dyDescent="0.35">
      <c r="B58" s="327" t="s">
        <v>802</v>
      </c>
      <c r="C58" s="327"/>
      <c r="D58" s="327"/>
      <c r="E58" s="327"/>
      <c r="F58" s="327"/>
      <c r="G58" s="250"/>
      <c r="H58" s="251"/>
    </row>
    <row r="59" spans="2:8" ht="15" customHeight="1" x14ac:dyDescent="0.2">
      <c r="B59" s="123" t="s">
        <v>626</v>
      </c>
      <c r="C59" s="52" t="s">
        <v>803</v>
      </c>
      <c r="D59" s="124">
        <v>8697584139244</v>
      </c>
      <c r="E59" s="53"/>
      <c r="F59" s="54">
        <v>27.5</v>
      </c>
      <c r="G59" s="247"/>
      <c r="H59" s="248"/>
    </row>
    <row r="60" spans="2:8" ht="18" customHeight="1" x14ac:dyDescent="0.2">
      <c r="B60" s="149" t="s">
        <v>627</v>
      </c>
      <c r="C60" s="52" t="s">
        <v>804</v>
      </c>
      <c r="D60" s="124">
        <v>8697584139282</v>
      </c>
      <c r="E60" s="53"/>
      <c r="F60" s="54">
        <v>140</v>
      </c>
      <c r="G60" s="247"/>
      <c r="H60" s="248"/>
    </row>
    <row r="61" spans="2:8" ht="17.25" customHeight="1" x14ac:dyDescent="0.2">
      <c r="B61" s="123" t="s">
        <v>649</v>
      </c>
      <c r="C61" s="52" t="s">
        <v>805</v>
      </c>
      <c r="D61" s="124">
        <v>8697584139268</v>
      </c>
      <c r="E61" s="53"/>
      <c r="F61" s="54">
        <v>95</v>
      </c>
      <c r="G61" s="247"/>
      <c r="H61" s="248"/>
    </row>
    <row r="62" spans="2:8" ht="18" customHeight="1" x14ac:dyDescent="0.2">
      <c r="B62" s="149" t="s">
        <v>650</v>
      </c>
      <c r="C62" s="52" t="s">
        <v>806</v>
      </c>
      <c r="D62" s="124">
        <v>8697584139251</v>
      </c>
      <c r="E62" s="53"/>
      <c r="F62" s="54">
        <v>95</v>
      </c>
      <c r="G62" s="247"/>
      <c r="H62" s="248"/>
    </row>
    <row r="63" spans="2:8" ht="18" customHeight="1" x14ac:dyDescent="0.2">
      <c r="B63" s="149" t="s">
        <v>651</v>
      </c>
      <c r="C63" s="52" t="s">
        <v>808</v>
      </c>
      <c r="D63" s="124">
        <v>8697584139299</v>
      </c>
      <c r="E63" s="53"/>
      <c r="F63" s="54">
        <v>450</v>
      </c>
      <c r="G63" s="247"/>
      <c r="H63" s="248"/>
    </row>
    <row r="64" spans="2:8" ht="18" customHeight="1" x14ac:dyDescent="0.2">
      <c r="B64" s="149" t="s">
        <v>652</v>
      </c>
      <c r="C64" s="52" t="s">
        <v>807</v>
      </c>
      <c r="D64" s="124">
        <v>8697584139275</v>
      </c>
      <c r="E64" s="53"/>
      <c r="F64" s="54">
        <v>350</v>
      </c>
      <c r="G64" s="247"/>
      <c r="H64" s="248"/>
    </row>
    <row r="65" spans="1:8" ht="18" customHeight="1" x14ac:dyDescent="0.2">
      <c r="B65" s="149" t="s">
        <v>653</v>
      </c>
      <c r="C65" s="52" t="s">
        <v>809</v>
      </c>
      <c r="D65" s="124">
        <v>8697584139391</v>
      </c>
      <c r="E65" s="53"/>
      <c r="F65" s="54">
        <v>55</v>
      </c>
      <c r="G65" s="247"/>
      <c r="H65" s="248"/>
    </row>
    <row r="66" spans="1:8" ht="18.75" customHeight="1" x14ac:dyDescent="0.2">
      <c r="B66" s="149" t="s">
        <v>654</v>
      </c>
      <c r="C66" s="52" t="s">
        <v>810</v>
      </c>
      <c r="D66" s="124">
        <v>8697584139435</v>
      </c>
      <c r="E66" s="53"/>
      <c r="F66" s="54">
        <v>80</v>
      </c>
      <c r="G66" s="247"/>
      <c r="H66" s="248"/>
    </row>
    <row r="67" spans="1:8" ht="18" customHeight="1" x14ac:dyDescent="0.2">
      <c r="B67" s="149" t="s">
        <v>655</v>
      </c>
      <c r="C67" s="52" t="s">
        <v>811</v>
      </c>
      <c r="D67" s="124">
        <v>8697584139407</v>
      </c>
      <c r="E67" s="53"/>
      <c r="F67" s="54">
        <v>55</v>
      </c>
      <c r="G67" s="247"/>
      <c r="H67" s="248"/>
    </row>
    <row r="68" spans="1:8" ht="18" customHeight="1" x14ac:dyDescent="0.2">
      <c r="B68" s="149" t="s">
        <v>656</v>
      </c>
      <c r="C68" s="52" t="s">
        <v>812</v>
      </c>
      <c r="D68" s="124">
        <v>8697584139442</v>
      </c>
      <c r="E68" s="53"/>
      <c r="F68" s="54">
        <v>80</v>
      </c>
      <c r="G68" s="247"/>
      <c r="H68" s="248"/>
    </row>
    <row r="69" spans="1:8" ht="18.75" customHeight="1" x14ac:dyDescent="0.2">
      <c r="B69" s="149" t="s">
        <v>657</v>
      </c>
      <c r="C69" s="52" t="s">
        <v>813</v>
      </c>
      <c r="D69" s="124">
        <v>8697584139411</v>
      </c>
      <c r="E69" s="53"/>
      <c r="F69" s="54">
        <v>72</v>
      </c>
      <c r="G69" s="247"/>
      <c r="H69" s="248"/>
    </row>
    <row r="70" spans="1:8" ht="18" customHeight="1" x14ac:dyDescent="0.2">
      <c r="B70" s="149" t="s">
        <v>658</v>
      </c>
      <c r="C70" s="52" t="s">
        <v>814</v>
      </c>
      <c r="D70" s="124">
        <v>8697584139459</v>
      </c>
      <c r="E70" s="53"/>
      <c r="F70" s="54">
        <v>140</v>
      </c>
      <c r="G70" s="247"/>
      <c r="H70" s="248"/>
    </row>
    <row r="71" spans="1:8" ht="15" customHeight="1" x14ac:dyDescent="0.2">
      <c r="B71" s="149" t="s">
        <v>834</v>
      </c>
      <c r="C71" s="52" t="s">
        <v>835</v>
      </c>
      <c r="D71" s="124">
        <v>8697584132399</v>
      </c>
      <c r="E71" s="53"/>
      <c r="F71" s="54">
        <v>85</v>
      </c>
      <c r="G71" s="247"/>
      <c r="H71" s="248"/>
    </row>
    <row r="72" spans="1:8" ht="20.25" customHeight="1" x14ac:dyDescent="0.2">
      <c r="B72" s="328" t="s">
        <v>839</v>
      </c>
      <c r="C72" s="328"/>
      <c r="D72" s="328"/>
      <c r="E72" s="328"/>
      <c r="F72" s="328"/>
      <c r="G72" s="252"/>
      <c r="H72" s="253" t="s">
        <v>271</v>
      </c>
    </row>
    <row r="73" spans="1:8" ht="15.75" x14ac:dyDescent="0.2">
      <c r="A73" s="254"/>
      <c r="B73" s="329" t="s">
        <v>65</v>
      </c>
      <c r="C73" s="329"/>
      <c r="D73" s="329"/>
      <c r="E73" s="329"/>
      <c r="F73" s="329"/>
      <c r="G73" s="246"/>
    </row>
    <row r="74" spans="1:8" x14ac:dyDescent="0.2">
      <c r="B74" s="309" t="s">
        <v>644</v>
      </c>
      <c r="C74" s="309"/>
      <c r="D74" s="309"/>
      <c r="E74" s="309"/>
      <c r="F74" s="309"/>
    </row>
    <row r="75" spans="1:8" ht="18.75" customHeight="1" x14ac:dyDescent="0.2">
      <c r="B75" s="310" t="s">
        <v>115</v>
      </c>
      <c r="C75" s="310"/>
      <c r="D75" s="310"/>
      <c r="E75" s="310"/>
      <c r="F75" s="310"/>
    </row>
    <row r="76" spans="1:8" x14ac:dyDescent="0.2">
      <c r="B76" s="28"/>
      <c r="C76" s="326"/>
      <c r="D76" s="326"/>
      <c r="E76" s="326"/>
      <c r="F76" s="57"/>
    </row>
    <row r="77" spans="1:8" x14ac:dyDescent="0.2">
      <c r="B77" s="29"/>
      <c r="C77" s="326"/>
      <c r="D77" s="326"/>
      <c r="E77" s="326"/>
      <c r="F77" s="57"/>
    </row>
    <row r="78" spans="1:8" ht="13.5" customHeight="1" x14ac:dyDescent="0.2"/>
    <row r="79" spans="1:8" ht="13.5" customHeight="1" x14ac:dyDescent="0.2"/>
  </sheetData>
  <mergeCells count="12">
    <mergeCell ref="B31:F31"/>
    <mergeCell ref="B43:F43"/>
    <mergeCell ref="B33:F33"/>
    <mergeCell ref="B37:F37"/>
    <mergeCell ref="C76:E76"/>
    <mergeCell ref="B58:F58"/>
    <mergeCell ref="B75:F75"/>
    <mergeCell ref="C77:E77"/>
    <mergeCell ref="B52:F52"/>
    <mergeCell ref="B72:F72"/>
    <mergeCell ref="B73:F73"/>
    <mergeCell ref="B74:F74"/>
  </mergeCells>
  <hyperlinks>
    <hyperlink ref="B75" r:id="rId1"/>
  </hyperlinks>
  <printOptions horizontalCentered="1"/>
  <pageMargins left="0" right="0" top="0" bottom="0" header="3.937007874015748E-2" footer="3.937007874015748E-2"/>
  <pageSetup paperSize="9" scale="74" fitToHeight="0" orientation="portrait" horizont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N65"/>
  <sheetViews>
    <sheetView topLeftCell="A26" workbookViewId="0">
      <selection activeCell="R51" sqref="R51"/>
    </sheetView>
  </sheetViews>
  <sheetFormatPr defaultRowHeight="18.75" customHeight="1" x14ac:dyDescent="0.2"/>
  <cols>
    <col min="1" max="1" width="7.375" style="60" customWidth="1"/>
    <col min="2" max="2" width="6.5" style="60" customWidth="1"/>
    <col min="3" max="3" width="12.5" style="96" customWidth="1"/>
    <col min="4" max="4" width="8.375" style="96" hidden="1" customWidth="1"/>
    <col min="5" max="5" width="9" style="96" customWidth="1"/>
    <col min="6" max="6" width="7.625" style="97" customWidth="1"/>
    <col min="7" max="7" width="12.625" style="97" customWidth="1"/>
    <col min="8" max="8" width="6.875" style="97" bestFit="1" customWidth="1"/>
    <col min="9" max="9" width="13.125" style="97" customWidth="1"/>
    <col min="10" max="10" width="9.25" style="60" bestFit="1" customWidth="1"/>
    <col min="11" max="11" width="14.5" style="60" customWidth="1"/>
    <col min="12" max="12" width="8.5" style="60" customWidth="1"/>
    <col min="13" max="13" width="8.5" style="60" hidden="1" customWidth="1"/>
    <col min="14" max="1002" width="8.5" style="60" customWidth="1"/>
    <col min="1003" max="1003" width="9" customWidth="1"/>
  </cols>
  <sheetData>
    <row r="3" spans="1:13" ht="14.25" customHeight="1" x14ac:dyDescent="0.2"/>
    <row r="4" spans="1:13" s="59" customFormat="1" ht="0.75" hidden="1" customHeight="1" x14ac:dyDescent="0.2"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3" ht="24.75" customHeight="1" thickBot="1" x14ac:dyDescent="0.25">
      <c r="A5" s="337" t="s">
        <v>693</v>
      </c>
      <c r="B5" s="338"/>
      <c r="C5" s="338"/>
      <c r="D5" s="338"/>
      <c r="E5" s="338"/>
      <c r="F5" s="338"/>
      <c r="G5" s="339"/>
      <c r="H5" s="231"/>
      <c r="I5" s="232">
        <v>45397</v>
      </c>
      <c r="J5" s="232"/>
      <c r="K5" s="232" t="s">
        <v>923</v>
      </c>
    </row>
    <row r="6" spans="1:13" ht="43.5" customHeight="1" x14ac:dyDescent="0.2">
      <c r="A6" s="61" t="s">
        <v>0</v>
      </c>
      <c r="B6" s="62" t="s">
        <v>1</v>
      </c>
      <c r="C6" s="63" t="s">
        <v>272</v>
      </c>
      <c r="D6" s="64" t="s">
        <v>273</v>
      </c>
      <c r="E6" s="65" t="s">
        <v>274</v>
      </c>
      <c r="F6" s="66" t="s">
        <v>275</v>
      </c>
      <c r="G6" s="67" t="s">
        <v>276</v>
      </c>
      <c r="H6" s="130" t="s">
        <v>275</v>
      </c>
      <c r="I6" s="153" t="s">
        <v>916</v>
      </c>
      <c r="J6" s="68" t="s">
        <v>275</v>
      </c>
      <c r="K6" s="145" t="s">
        <v>277</v>
      </c>
    </row>
    <row r="7" spans="1:13" ht="17.25" customHeight="1" x14ac:dyDescent="0.2">
      <c r="A7" s="71" t="s">
        <v>282</v>
      </c>
      <c r="B7" s="72" t="s">
        <v>883</v>
      </c>
      <c r="C7" s="73"/>
      <c r="D7" s="73">
        <v>4</v>
      </c>
      <c r="E7" s="74">
        <v>4000</v>
      </c>
      <c r="F7" s="150">
        <v>51</v>
      </c>
      <c r="G7" s="75"/>
      <c r="H7" s="154">
        <f>F7*0.2+F7</f>
        <v>61.2</v>
      </c>
      <c r="I7" s="155" t="s">
        <v>288</v>
      </c>
      <c r="J7" s="77">
        <f t="shared" ref="J7:J30" si="0">F7</f>
        <v>51</v>
      </c>
      <c r="K7" s="146" t="s">
        <v>289</v>
      </c>
      <c r="M7" s="241">
        <f>F7*0.05+F7</f>
        <v>53.55</v>
      </c>
    </row>
    <row r="8" spans="1:13" ht="16.5" customHeight="1" x14ac:dyDescent="0.2">
      <c r="A8" s="243" t="s">
        <v>795</v>
      </c>
      <c r="B8" s="72" t="s">
        <v>796</v>
      </c>
      <c r="C8" s="73"/>
      <c r="D8" s="73">
        <v>3</v>
      </c>
      <c r="E8" s="74">
        <v>1000</v>
      </c>
      <c r="F8" s="150">
        <v>21</v>
      </c>
      <c r="G8" s="75"/>
      <c r="H8" s="154">
        <f t="shared" ref="H8:H58" si="1">F8*0.2+F8</f>
        <v>25.2</v>
      </c>
      <c r="I8" s="156"/>
      <c r="J8" s="79">
        <f t="shared" si="0"/>
        <v>21</v>
      </c>
      <c r="K8" s="146"/>
      <c r="M8" s="241">
        <f t="shared" ref="M8:M58" si="2">F8*0.05+F8</f>
        <v>22.05</v>
      </c>
    </row>
    <row r="9" spans="1:13" ht="16.5" customHeight="1" x14ac:dyDescent="0.2">
      <c r="A9" s="69" t="s">
        <v>291</v>
      </c>
      <c r="B9" s="72" t="s">
        <v>292</v>
      </c>
      <c r="C9" s="73"/>
      <c r="D9" s="73">
        <v>3</v>
      </c>
      <c r="E9" s="74">
        <v>1000</v>
      </c>
      <c r="F9" s="150">
        <v>24</v>
      </c>
      <c r="G9" s="76" t="s">
        <v>293</v>
      </c>
      <c r="H9" s="154">
        <f t="shared" si="1"/>
        <v>28.8</v>
      </c>
      <c r="I9" s="155" t="s">
        <v>294</v>
      </c>
      <c r="J9" s="79">
        <f t="shared" si="0"/>
        <v>24</v>
      </c>
      <c r="K9" s="146" t="s">
        <v>295</v>
      </c>
      <c r="M9" s="241">
        <f t="shared" si="2"/>
        <v>25.2</v>
      </c>
    </row>
    <row r="10" spans="1:13" ht="16.5" customHeight="1" x14ac:dyDescent="0.2">
      <c r="A10" s="71" t="s">
        <v>296</v>
      </c>
      <c r="B10" s="72" t="s">
        <v>297</v>
      </c>
      <c r="C10" s="73" t="s">
        <v>298</v>
      </c>
      <c r="D10" s="73">
        <v>1</v>
      </c>
      <c r="E10" s="74">
        <v>1000</v>
      </c>
      <c r="F10" s="150">
        <v>29</v>
      </c>
      <c r="G10" s="75" t="s">
        <v>299</v>
      </c>
      <c r="H10" s="154">
        <f t="shared" si="1"/>
        <v>34.799999999999997</v>
      </c>
      <c r="I10" s="155" t="s">
        <v>300</v>
      </c>
      <c r="J10" s="79">
        <f t="shared" si="0"/>
        <v>29</v>
      </c>
      <c r="K10" s="146" t="s">
        <v>301</v>
      </c>
      <c r="M10" s="241">
        <f t="shared" si="2"/>
        <v>30.45</v>
      </c>
    </row>
    <row r="11" spans="1:13" ht="15.75" customHeight="1" x14ac:dyDescent="0.2">
      <c r="A11" s="69" t="s">
        <v>302</v>
      </c>
      <c r="B11" s="72" t="s">
        <v>303</v>
      </c>
      <c r="C11" s="73"/>
      <c r="D11" s="73">
        <v>2</v>
      </c>
      <c r="E11" s="74">
        <v>1000</v>
      </c>
      <c r="F11" s="150">
        <v>33</v>
      </c>
      <c r="G11" s="75" t="s">
        <v>304</v>
      </c>
      <c r="H11" s="154">
        <f t="shared" si="1"/>
        <v>39.6</v>
      </c>
      <c r="I11" s="155" t="s">
        <v>305</v>
      </c>
      <c r="J11" s="79">
        <f t="shared" si="0"/>
        <v>33</v>
      </c>
      <c r="K11" s="146" t="s">
        <v>306</v>
      </c>
      <c r="M11" s="241">
        <f t="shared" si="2"/>
        <v>34.65</v>
      </c>
    </row>
    <row r="12" spans="1:13" ht="17.25" customHeight="1" x14ac:dyDescent="0.2">
      <c r="A12" s="71" t="s">
        <v>307</v>
      </c>
      <c r="B12" s="72" t="s">
        <v>308</v>
      </c>
      <c r="C12" s="73"/>
      <c r="D12" s="73">
        <v>1</v>
      </c>
      <c r="E12" s="74">
        <v>1000</v>
      </c>
      <c r="F12" s="150">
        <v>38</v>
      </c>
      <c r="G12" s="75" t="s">
        <v>309</v>
      </c>
      <c r="H12" s="154">
        <f t="shared" si="1"/>
        <v>45.6</v>
      </c>
      <c r="I12" s="155" t="s">
        <v>310</v>
      </c>
      <c r="J12" s="79">
        <f t="shared" si="0"/>
        <v>38</v>
      </c>
      <c r="K12" s="146" t="s">
        <v>311</v>
      </c>
      <c r="M12" s="241">
        <f t="shared" si="2"/>
        <v>39.9</v>
      </c>
    </row>
    <row r="13" spans="1:13" ht="16.5" customHeight="1" x14ac:dyDescent="0.2">
      <c r="A13" s="69" t="s">
        <v>312</v>
      </c>
      <c r="B13" s="72" t="s">
        <v>313</v>
      </c>
      <c r="C13" s="73"/>
      <c r="D13" s="73">
        <v>1</v>
      </c>
      <c r="E13" s="74">
        <v>1000</v>
      </c>
      <c r="F13" s="150">
        <v>39</v>
      </c>
      <c r="G13" s="75" t="s">
        <v>314</v>
      </c>
      <c r="H13" s="154">
        <f t="shared" si="1"/>
        <v>46.8</v>
      </c>
      <c r="I13" s="155" t="s">
        <v>315</v>
      </c>
      <c r="J13" s="79">
        <f t="shared" si="0"/>
        <v>39</v>
      </c>
      <c r="K13" s="146" t="s">
        <v>316</v>
      </c>
      <c r="M13" s="241">
        <f t="shared" si="2"/>
        <v>40.950000000000003</v>
      </c>
    </row>
    <row r="14" spans="1:13" ht="17.25" customHeight="1" x14ac:dyDescent="0.2">
      <c r="A14" s="69" t="s">
        <v>317</v>
      </c>
      <c r="B14" s="72" t="s">
        <v>318</v>
      </c>
      <c r="C14" s="73"/>
      <c r="D14" s="73">
        <v>2</v>
      </c>
      <c r="E14" s="74">
        <v>1000</v>
      </c>
      <c r="F14" s="150">
        <v>36</v>
      </c>
      <c r="G14" s="75" t="s">
        <v>319</v>
      </c>
      <c r="H14" s="154">
        <f t="shared" si="1"/>
        <v>43.2</v>
      </c>
      <c r="I14" s="155" t="s">
        <v>320</v>
      </c>
      <c r="J14" s="79">
        <f t="shared" si="0"/>
        <v>36</v>
      </c>
      <c r="K14" s="146" t="s">
        <v>321</v>
      </c>
      <c r="M14" s="241">
        <f t="shared" si="2"/>
        <v>37.799999999999997</v>
      </c>
    </row>
    <row r="15" spans="1:13" s="59" customFormat="1" ht="17.25" customHeight="1" x14ac:dyDescent="0.2">
      <c r="A15" s="81" t="s">
        <v>322</v>
      </c>
      <c r="B15" s="82" t="s">
        <v>323</v>
      </c>
      <c r="C15" s="83"/>
      <c r="D15" s="83">
        <v>2</v>
      </c>
      <c r="E15" s="84">
        <v>1000</v>
      </c>
      <c r="F15" s="151">
        <v>39.6</v>
      </c>
      <c r="G15" s="85" t="s">
        <v>324</v>
      </c>
      <c r="H15" s="154">
        <f t="shared" si="1"/>
        <v>47.52</v>
      </c>
      <c r="I15" s="157" t="s">
        <v>325</v>
      </c>
      <c r="J15" s="86">
        <f t="shared" si="0"/>
        <v>39.6</v>
      </c>
      <c r="K15" s="147" t="s">
        <v>326</v>
      </c>
      <c r="M15" s="241">
        <f t="shared" si="2"/>
        <v>41.58</v>
      </c>
    </row>
    <row r="16" spans="1:13" s="59" customFormat="1" ht="17.25" customHeight="1" x14ac:dyDescent="0.2">
      <c r="A16" s="81" t="s">
        <v>327</v>
      </c>
      <c r="B16" s="82" t="s">
        <v>328</v>
      </c>
      <c r="C16" s="83"/>
      <c r="D16" s="83">
        <v>2</v>
      </c>
      <c r="E16" s="84">
        <v>1000</v>
      </c>
      <c r="F16" s="151">
        <v>47</v>
      </c>
      <c r="G16" s="89" t="s">
        <v>329</v>
      </c>
      <c r="H16" s="154">
        <f t="shared" si="1"/>
        <v>56.4</v>
      </c>
      <c r="I16" s="157" t="s">
        <v>330</v>
      </c>
      <c r="J16" s="86">
        <f t="shared" si="0"/>
        <v>47</v>
      </c>
      <c r="K16" s="147" t="s">
        <v>331</v>
      </c>
      <c r="M16" s="241">
        <f t="shared" si="2"/>
        <v>49.35</v>
      </c>
    </row>
    <row r="17" spans="1:13" s="59" customFormat="1" ht="16.5" customHeight="1" x14ac:dyDescent="0.2">
      <c r="A17" s="81" t="s">
        <v>332</v>
      </c>
      <c r="B17" s="82" t="s">
        <v>333</v>
      </c>
      <c r="C17" s="83"/>
      <c r="D17" s="83">
        <v>1</v>
      </c>
      <c r="E17" s="84">
        <v>1000</v>
      </c>
      <c r="F17" s="151">
        <v>66</v>
      </c>
      <c r="G17" s="89" t="s">
        <v>334</v>
      </c>
      <c r="H17" s="154">
        <f t="shared" si="1"/>
        <v>79.2</v>
      </c>
      <c r="I17" s="157" t="s">
        <v>335</v>
      </c>
      <c r="J17" s="86">
        <f t="shared" si="0"/>
        <v>66</v>
      </c>
      <c r="K17" s="147" t="s">
        <v>336</v>
      </c>
      <c r="M17" s="241">
        <f t="shared" si="2"/>
        <v>69.3</v>
      </c>
    </row>
    <row r="18" spans="1:13" s="59" customFormat="1" ht="15" hidden="1" customHeight="1" x14ac:dyDescent="0.2">
      <c r="A18" s="81" t="s">
        <v>338</v>
      </c>
      <c r="B18" s="82" t="s">
        <v>339</v>
      </c>
      <c r="C18" s="83"/>
      <c r="D18" s="83">
        <v>2</v>
      </c>
      <c r="E18" s="84">
        <v>1000</v>
      </c>
      <c r="F18" s="151">
        <v>14.95</v>
      </c>
      <c r="G18" s="89" t="s">
        <v>340</v>
      </c>
      <c r="H18" s="154">
        <f t="shared" si="1"/>
        <v>17.939999999999998</v>
      </c>
      <c r="I18" s="157" t="s">
        <v>341</v>
      </c>
      <c r="J18" s="86">
        <f t="shared" si="0"/>
        <v>14.95</v>
      </c>
      <c r="K18" s="147" t="s">
        <v>342</v>
      </c>
      <c r="M18" s="241">
        <f t="shared" si="2"/>
        <v>15.6975</v>
      </c>
    </row>
    <row r="19" spans="1:13" s="59" customFormat="1" ht="17.25" customHeight="1" x14ac:dyDescent="0.2">
      <c r="A19" s="87" t="s">
        <v>343</v>
      </c>
      <c r="B19" s="82" t="s">
        <v>344</v>
      </c>
      <c r="C19" s="83"/>
      <c r="D19" s="83">
        <v>2</v>
      </c>
      <c r="E19" s="84">
        <v>1000</v>
      </c>
      <c r="F19" s="151">
        <v>38.5</v>
      </c>
      <c r="G19" s="85" t="s">
        <v>345</v>
      </c>
      <c r="H19" s="154">
        <f t="shared" si="1"/>
        <v>46.2</v>
      </c>
      <c r="I19" s="157" t="s">
        <v>346</v>
      </c>
      <c r="J19" s="86">
        <f t="shared" si="0"/>
        <v>38.5</v>
      </c>
      <c r="K19" s="147" t="s">
        <v>347</v>
      </c>
      <c r="M19" s="241">
        <f t="shared" si="2"/>
        <v>40.424999999999997</v>
      </c>
    </row>
    <row r="20" spans="1:13" s="59" customFormat="1" ht="18" customHeight="1" x14ac:dyDescent="0.2">
      <c r="A20" s="81" t="s">
        <v>348</v>
      </c>
      <c r="B20" s="82" t="s">
        <v>349</v>
      </c>
      <c r="C20" s="83"/>
      <c r="D20" s="83">
        <v>2</v>
      </c>
      <c r="E20" s="84">
        <v>1000</v>
      </c>
      <c r="F20" s="151">
        <v>44</v>
      </c>
      <c r="G20" s="85" t="s">
        <v>350</v>
      </c>
      <c r="H20" s="154">
        <f t="shared" si="1"/>
        <v>52.8</v>
      </c>
      <c r="I20" s="157" t="s">
        <v>351</v>
      </c>
      <c r="J20" s="86">
        <f t="shared" si="0"/>
        <v>44</v>
      </c>
      <c r="K20" s="147" t="s">
        <v>352</v>
      </c>
      <c r="M20" s="241">
        <f t="shared" si="2"/>
        <v>46.2</v>
      </c>
    </row>
    <row r="21" spans="1:13" s="59" customFormat="1" ht="15" hidden="1" customHeight="1" x14ac:dyDescent="0.2">
      <c r="A21" s="87" t="s">
        <v>353</v>
      </c>
      <c r="B21" s="82" t="s">
        <v>354</v>
      </c>
      <c r="C21" s="83" t="s">
        <v>355</v>
      </c>
      <c r="D21" s="83">
        <v>3</v>
      </c>
      <c r="E21" s="84">
        <v>1000</v>
      </c>
      <c r="F21" s="144">
        <v>23.72</v>
      </c>
      <c r="G21" s="89" t="s">
        <v>356</v>
      </c>
      <c r="H21" s="154">
        <f t="shared" si="1"/>
        <v>28.463999999999999</v>
      </c>
      <c r="I21" s="157" t="s">
        <v>357</v>
      </c>
      <c r="J21" s="86">
        <f t="shared" si="0"/>
        <v>23.72</v>
      </c>
      <c r="K21" s="147" t="s">
        <v>358</v>
      </c>
      <c r="M21" s="241">
        <f t="shared" si="2"/>
        <v>24.905999999999999</v>
      </c>
    </row>
    <row r="22" spans="1:13" s="59" customFormat="1" ht="17.25" customHeight="1" x14ac:dyDescent="0.2">
      <c r="A22" s="81" t="s">
        <v>359</v>
      </c>
      <c r="B22" s="82" t="s">
        <v>354</v>
      </c>
      <c r="C22" s="83"/>
      <c r="D22" s="83">
        <v>2</v>
      </c>
      <c r="E22" s="84">
        <v>1000</v>
      </c>
      <c r="F22" s="151">
        <v>55</v>
      </c>
      <c r="G22" s="85" t="s">
        <v>360</v>
      </c>
      <c r="H22" s="154">
        <f t="shared" si="1"/>
        <v>66</v>
      </c>
      <c r="I22" s="157" t="s">
        <v>361</v>
      </c>
      <c r="J22" s="86">
        <f t="shared" si="0"/>
        <v>55</v>
      </c>
      <c r="K22" s="147" t="s">
        <v>362</v>
      </c>
      <c r="M22" s="241">
        <f t="shared" si="2"/>
        <v>57.75</v>
      </c>
    </row>
    <row r="23" spans="1:13" s="59" customFormat="1" ht="15" customHeight="1" x14ac:dyDescent="0.2">
      <c r="A23" s="87" t="s">
        <v>363</v>
      </c>
      <c r="B23" s="82" t="s">
        <v>364</v>
      </c>
      <c r="C23" s="83"/>
      <c r="D23" s="83">
        <v>1</v>
      </c>
      <c r="E23" s="84">
        <v>1000</v>
      </c>
      <c r="F23" s="144">
        <v>89</v>
      </c>
      <c r="G23" s="75" t="s">
        <v>365</v>
      </c>
      <c r="H23" s="154">
        <f t="shared" si="1"/>
        <v>106.8</v>
      </c>
      <c r="I23" s="157" t="s">
        <v>366</v>
      </c>
      <c r="J23" s="86">
        <f t="shared" si="0"/>
        <v>89</v>
      </c>
      <c r="K23" s="147" t="s">
        <v>367</v>
      </c>
      <c r="M23" s="241">
        <f t="shared" si="2"/>
        <v>93.45</v>
      </c>
    </row>
    <row r="24" spans="1:13" s="59" customFormat="1" ht="16.5" customHeight="1" x14ac:dyDescent="0.2">
      <c r="A24" s="87" t="s">
        <v>368</v>
      </c>
      <c r="B24" s="82" t="s">
        <v>369</v>
      </c>
      <c r="C24" s="83"/>
      <c r="D24" s="83">
        <v>1</v>
      </c>
      <c r="E24" s="84">
        <v>1000</v>
      </c>
      <c r="F24" s="144">
        <v>73</v>
      </c>
      <c r="G24" s="89" t="s">
        <v>370</v>
      </c>
      <c r="H24" s="154">
        <f t="shared" si="1"/>
        <v>87.6</v>
      </c>
      <c r="I24" s="157" t="s">
        <v>371</v>
      </c>
      <c r="J24" s="86">
        <f t="shared" si="0"/>
        <v>73</v>
      </c>
      <c r="K24" s="147" t="s">
        <v>372</v>
      </c>
      <c r="M24" s="241">
        <f t="shared" si="2"/>
        <v>76.650000000000006</v>
      </c>
    </row>
    <row r="25" spans="1:13" s="59" customFormat="1" ht="18" customHeight="1" x14ac:dyDescent="0.2">
      <c r="A25" s="81" t="s">
        <v>373</v>
      </c>
      <c r="B25" s="82" t="s">
        <v>374</v>
      </c>
      <c r="C25" s="83"/>
      <c r="D25" s="83">
        <v>2</v>
      </c>
      <c r="E25" s="84">
        <v>1000</v>
      </c>
      <c r="F25" s="144">
        <v>46</v>
      </c>
      <c r="G25" s="89" t="s">
        <v>375</v>
      </c>
      <c r="H25" s="154">
        <f t="shared" si="1"/>
        <v>55.2</v>
      </c>
      <c r="I25" s="157" t="s">
        <v>376</v>
      </c>
      <c r="J25" s="86">
        <f t="shared" si="0"/>
        <v>46</v>
      </c>
      <c r="K25" s="147" t="s">
        <v>377</v>
      </c>
      <c r="M25" s="241">
        <f t="shared" si="2"/>
        <v>48.3</v>
      </c>
    </row>
    <row r="26" spans="1:13" s="59" customFormat="1" ht="16.5" customHeight="1" x14ac:dyDescent="0.2">
      <c r="A26" s="87" t="s">
        <v>378</v>
      </c>
      <c r="B26" s="82" t="s">
        <v>379</v>
      </c>
      <c r="C26" s="83"/>
      <c r="D26" s="83">
        <v>2</v>
      </c>
      <c r="E26" s="84">
        <v>1000</v>
      </c>
      <c r="F26" s="144">
        <v>53</v>
      </c>
      <c r="G26" s="85" t="s">
        <v>380</v>
      </c>
      <c r="H26" s="154">
        <f t="shared" si="1"/>
        <v>63.6</v>
      </c>
      <c r="I26" s="157" t="s">
        <v>381</v>
      </c>
      <c r="J26" s="86">
        <f t="shared" si="0"/>
        <v>53</v>
      </c>
      <c r="K26" s="147" t="s">
        <v>382</v>
      </c>
      <c r="M26" s="241">
        <f t="shared" si="2"/>
        <v>55.65</v>
      </c>
    </row>
    <row r="27" spans="1:13" s="59" customFormat="1" ht="17.25" customHeight="1" x14ac:dyDescent="0.2">
      <c r="A27" s="87" t="s">
        <v>384</v>
      </c>
      <c r="B27" s="82" t="s">
        <v>385</v>
      </c>
      <c r="C27" s="83"/>
      <c r="D27" s="83">
        <v>1</v>
      </c>
      <c r="E27" s="84">
        <v>1000</v>
      </c>
      <c r="F27" s="144">
        <v>92</v>
      </c>
      <c r="G27" s="89" t="s">
        <v>386</v>
      </c>
      <c r="H27" s="154">
        <f t="shared" si="1"/>
        <v>110.4</v>
      </c>
      <c r="I27" s="157" t="s">
        <v>387</v>
      </c>
      <c r="J27" s="86">
        <f t="shared" si="0"/>
        <v>92</v>
      </c>
      <c r="K27" s="147" t="s">
        <v>388</v>
      </c>
      <c r="M27" s="241">
        <f t="shared" si="2"/>
        <v>96.6</v>
      </c>
    </row>
    <row r="28" spans="1:13" s="59" customFormat="1" ht="17.25" customHeight="1" x14ac:dyDescent="0.2">
      <c r="A28" s="81" t="s">
        <v>389</v>
      </c>
      <c r="B28" s="82" t="s">
        <v>390</v>
      </c>
      <c r="C28" s="83"/>
      <c r="D28" s="83">
        <v>3</v>
      </c>
      <c r="E28" s="84">
        <v>1000</v>
      </c>
      <c r="F28" s="144">
        <v>47</v>
      </c>
      <c r="G28" s="89" t="s">
        <v>391</v>
      </c>
      <c r="H28" s="154">
        <f t="shared" si="1"/>
        <v>56.4</v>
      </c>
      <c r="I28" s="157" t="s">
        <v>392</v>
      </c>
      <c r="J28" s="86">
        <f t="shared" si="0"/>
        <v>47</v>
      </c>
      <c r="K28" s="147" t="s">
        <v>393</v>
      </c>
      <c r="M28" s="241">
        <f t="shared" si="2"/>
        <v>49.35</v>
      </c>
    </row>
    <row r="29" spans="1:13" s="59" customFormat="1" ht="17.25" customHeight="1" x14ac:dyDescent="0.2">
      <c r="A29" s="87" t="s">
        <v>394</v>
      </c>
      <c r="B29" s="82" t="s">
        <v>395</v>
      </c>
      <c r="C29" s="83"/>
      <c r="D29" s="83">
        <v>1</v>
      </c>
      <c r="E29" s="84">
        <v>1000</v>
      </c>
      <c r="F29" s="144">
        <v>113</v>
      </c>
      <c r="G29" s="85" t="s">
        <v>396</v>
      </c>
      <c r="H29" s="154">
        <f t="shared" si="1"/>
        <v>135.6</v>
      </c>
      <c r="I29" s="157" t="s">
        <v>397</v>
      </c>
      <c r="J29" s="86">
        <f t="shared" si="0"/>
        <v>113</v>
      </c>
      <c r="K29" s="147" t="s">
        <v>398</v>
      </c>
      <c r="M29" s="241">
        <f t="shared" si="2"/>
        <v>118.65</v>
      </c>
    </row>
    <row r="30" spans="1:13" s="59" customFormat="1" ht="15" customHeight="1" x14ac:dyDescent="0.2">
      <c r="A30" s="81" t="s">
        <v>399</v>
      </c>
      <c r="B30" s="82" t="s">
        <v>400</v>
      </c>
      <c r="C30" s="83"/>
      <c r="D30" s="83">
        <v>2</v>
      </c>
      <c r="E30" s="84">
        <v>1000</v>
      </c>
      <c r="F30" s="144">
        <v>51</v>
      </c>
      <c r="G30" s="85" t="s">
        <v>401</v>
      </c>
      <c r="H30" s="154">
        <f t="shared" si="1"/>
        <v>61.2</v>
      </c>
      <c r="I30" s="157" t="s">
        <v>402</v>
      </c>
      <c r="J30" s="86">
        <f t="shared" si="0"/>
        <v>51</v>
      </c>
      <c r="K30" s="147" t="s">
        <v>403</v>
      </c>
      <c r="M30" s="241">
        <f t="shared" si="2"/>
        <v>53.55</v>
      </c>
    </row>
    <row r="31" spans="1:13" s="59" customFormat="1" ht="16.5" customHeight="1" x14ac:dyDescent="0.2">
      <c r="A31" s="81" t="s">
        <v>404</v>
      </c>
      <c r="B31" s="82" t="s">
        <v>405</v>
      </c>
      <c r="C31" s="83"/>
      <c r="D31" s="83">
        <v>5</v>
      </c>
      <c r="E31" s="84">
        <v>5000</v>
      </c>
      <c r="F31" s="144">
        <v>115.5</v>
      </c>
      <c r="G31" s="85" t="s">
        <v>406</v>
      </c>
      <c r="H31" s="154">
        <f t="shared" si="1"/>
        <v>138.6</v>
      </c>
      <c r="I31" s="157" t="s">
        <v>407</v>
      </c>
      <c r="J31" s="86">
        <f t="shared" ref="J31:J58" si="3">F31</f>
        <v>115.5</v>
      </c>
      <c r="K31" s="147" t="s">
        <v>408</v>
      </c>
      <c r="M31" s="241">
        <f t="shared" si="2"/>
        <v>121.27500000000001</v>
      </c>
    </row>
    <row r="32" spans="1:13" s="59" customFormat="1" ht="16.5" customHeight="1" x14ac:dyDescent="0.2">
      <c r="A32" s="87" t="s">
        <v>851</v>
      </c>
      <c r="B32" s="82" t="s">
        <v>405</v>
      </c>
      <c r="C32" s="83"/>
      <c r="D32" s="83">
        <v>4</v>
      </c>
      <c r="E32" s="84">
        <v>4000</v>
      </c>
      <c r="F32" s="144">
        <v>93.5</v>
      </c>
      <c r="G32" s="85" t="s">
        <v>852</v>
      </c>
      <c r="H32" s="154">
        <f t="shared" si="1"/>
        <v>112.2</v>
      </c>
      <c r="I32" s="157" t="s">
        <v>853</v>
      </c>
      <c r="J32" s="86">
        <f t="shared" si="3"/>
        <v>93.5</v>
      </c>
      <c r="K32" s="147" t="s">
        <v>854</v>
      </c>
      <c r="M32" s="241"/>
    </row>
    <row r="33" spans="1:13" s="59" customFormat="1" ht="18.75" customHeight="1" x14ac:dyDescent="0.2">
      <c r="A33" s="87" t="s">
        <v>409</v>
      </c>
      <c r="B33" s="82" t="s">
        <v>410</v>
      </c>
      <c r="C33" s="83"/>
      <c r="D33" s="83">
        <v>2</v>
      </c>
      <c r="E33" s="84">
        <v>1000</v>
      </c>
      <c r="F33" s="144">
        <v>65</v>
      </c>
      <c r="G33" s="85" t="s">
        <v>411</v>
      </c>
      <c r="H33" s="154">
        <f t="shared" si="1"/>
        <v>78</v>
      </c>
      <c r="I33" s="157" t="s">
        <v>412</v>
      </c>
      <c r="J33" s="86">
        <f t="shared" si="3"/>
        <v>65</v>
      </c>
      <c r="K33" s="147" t="s">
        <v>413</v>
      </c>
      <c r="M33" s="241">
        <f t="shared" si="2"/>
        <v>68.25</v>
      </c>
    </row>
    <row r="34" spans="1:13" s="59" customFormat="1" ht="16.5" customHeight="1" x14ac:dyDescent="0.2">
      <c r="A34" s="81" t="s">
        <v>414</v>
      </c>
      <c r="B34" s="82" t="s">
        <v>415</v>
      </c>
      <c r="C34" s="83" t="s">
        <v>416</v>
      </c>
      <c r="D34" s="83">
        <v>2</v>
      </c>
      <c r="E34" s="84">
        <v>500</v>
      </c>
      <c r="F34" s="144">
        <v>30</v>
      </c>
      <c r="G34" s="85" t="s">
        <v>417</v>
      </c>
      <c r="H34" s="154">
        <f t="shared" si="1"/>
        <v>36</v>
      </c>
      <c r="I34" s="157" t="s">
        <v>418</v>
      </c>
      <c r="J34" s="86">
        <f t="shared" si="3"/>
        <v>30</v>
      </c>
      <c r="K34" s="147" t="s">
        <v>419</v>
      </c>
      <c r="M34" s="241">
        <f t="shared" si="2"/>
        <v>31.5</v>
      </c>
    </row>
    <row r="35" spans="1:13" s="59" customFormat="1" ht="18" customHeight="1" x14ac:dyDescent="0.2">
      <c r="A35" s="152" t="s">
        <v>660</v>
      </c>
      <c r="B35" s="82" t="s">
        <v>415</v>
      </c>
      <c r="C35" s="83" t="s">
        <v>416</v>
      </c>
      <c r="D35" s="83">
        <v>2</v>
      </c>
      <c r="E35" s="84">
        <v>450</v>
      </c>
      <c r="F35" s="144">
        <v>27.5</v>
      </c>
      <c r="G35" s="85" t="s">
        <v>661</v>
      </c>
      <c r="H35" s="154">
        <f t="shared" si="1"/>
        <v>33</v>
      </c>
      <c r="I35" s="158" t="s">
        <v>662</v>
      </c>
      <c r="J35" s="86">
        <f t="shared" si="3"/>
        <v>27.5</v>
      </c>
      <c r="K35" s="147" t="s">
        <v>659</v>
      </c>
      <c r="M35" s="241">
        <f t="shared" si="2"/>
        <v>28.875</v>
      </c>
    </row>
    <row r="36" spans="1:13" s="59" customFormat="1" ht="18" hidden="1" customHeight="1" x14ac:dyDescent="0.2">
      <c r="A36" s="152" t="s">
        <v>901</v>
      </c>
      <c r="B36" s="82" t="s">
        <v>415</v>
      </c>
      <c r="C36" s="83" t="s">
        <v>902</v>
      </c>
      <c r="D36" s="83">
        <v>2</v>
      </c>
      <c r="E36" s="84">
        <v>500</v>
      </c>
      <c r="F36" s="144">
        <v>25</v>
      </c>
      <c r="G36" s="85"/>
      <c r="H36" s="154">
        <f t="shared" si="1"/>
        <v>30</v>
      </c>
      <c r="I36" s="158"/>
      <c r="J36" s="86">
        <f t="shared" si="3"/>
        <v>25</v>
      </c>
      <c r="K36" s="147"/>
      <c r="M36" s="241">
        <f t="shared" si="2"/>
        <v>26.25</v>
      </c>
    </row>
    <row r="37" spans="1:13" s="59" customFormat="1" ht="18" customHeight="1" x14ac:dyDescent="0.2">
      <c r="A37" s="152" t="s">
        <v>886</v>
      </c>
      <c r="B37" s="82" t="s">
        <v>415</v>
      </c>
      <c r="C37" s="83" t="s">
        <v>888</v>
      </c>
      <c r="D37" s="83">
        <v>2</v>
      </c>
      <c r="E37" s="84">
        <v>500</v>
      </c>
      <c r="F37" s="144">
        <v>37</v>
      </c>
      <c r="G37" s="85"/>
      <c r="H37" s="154">
        <f t="shared" si="1"/>
        <v>44.4</v>
      </c>
      <c r="I37" s="158"/>
      <c r="J37" s="86">
        <f t="shared" si="3"/>
        <v>37</v>
      </c>
      <c r="K37" s="147"/>
      <c r="M37" s="241">
        <f t="shared" si="2"/>
        <v>38.85</v>
      </c>
    </row>
    <row r="38" spans="1:13" s="59" customFormat="1" ht="18" customHeight="1" x14ac:dyDescent="0.2">
      <c r="A38" s="152" t="s">
        <v>887</v>
      </c>
      <c r="B38" s="82" t="s">
        <v>889</v>
      </c>
      <c r="C38" s="83" t="s">
        <v>888</v>
      </c>
      <c r="D38" s="83">
        <v>2</v>
      </c>
      <c r="E38" s="84">
        <v>500</v>
      </c>
      <c r="F38" s="144">
        <v>44</v>
      </c>
      <c r="G38" s="85"/>
      <c r="H38" s="154">
        <f t="shared" si="1"/>
        <v>52.8</v>
      </c>
      <c r="I38" s="158"/>
      <c r="J38" s="86">
        <f t="shared" si="3"/>
        <v>44</v>
      </c>
      <c r="K38" s="147"/>
      <c r="M38" s="241">
        <f t="shared" si="2"/>
        <v>46.2</v>
      </c>
    </row>
    <row r="39" spans="1:13" s="59" customFormat="1" ht="18" customHeight="1" x14ac:dyDescent="0.2">
      <c r="A39" s="81" t="s">
        <v>420</v>
      </c>
      <c r="B39" s="82" t="s">
        <v>421</v>
      </c>
      <c r="C39" s="83"/>
      <c r="D39" s="83"/>
      <c r="E39" s="84">
        <v>1000</v>
      </c>
      <c r="F39" s="144">
        <v>74</v>
      </c>
      <c r="G39" s="85" t="s">
        <v>629</v>
      </c>
      <c r="H39" s="154">
        <f t="shared" si="1"/>
        <v>88.8</v>
      </c>
      <c r="I39" s="158" t="s">
        <v>630</v>
      </c>
      <c r="J39" s="86">
        <f t="shared" si="3"/>
        <v>74</v>
      </c>
      <c r="K39" s="148" t="s">
        <v>631</v>
      </c>
      <c r="M39" s="241">
        <f t="shared" si="2"/>
        <v>77.7</v>
      </c>
    </row>
    <row r="40" spans="1:13" s="59" customFormat="1" ht="18" customHeight="1" x14ac:dyDescent="0.2">
      <c r="A40" s="87" t="s">
        <v>422</v>
      </c>
      <c r="B40" s="82" t="s">
        <v>423</v>
      </c>
      <c r="C40" s="83"/>
      <c r="D40" s="83">
        <v>1</v>
      </c>
      <c r="E40" s="84">
        <v>1000</v>
      </c>
      <c r="F40" s="144">
        <v>80</v>
      </c>
      <c r="G40" s="85" t="s">
        <v>424</v>
      </c>
      <c r="H40" s="154">
        <f t="shared" si="1"/>
        <v>96</v>
      </c>
      <c r="I40" s="157" t="s">
        <v>425</v>
      </c>
      <c r="J40" s="86">
        <f t="shared" si="3"/>
        <v>80</v>
      </c>
      <c r="K40" s="147" t="s">
        <v>426</v>
      </c>
      <c r="M40" s="241">
        <f t="shared" si="2"/>
        <v>84</v>
      </c>
    </row>
    <row r="41" spans="1:13" s="59" customFormat="1" ht="17.25" customHeight="1" x14ac:dyDescent="0.2">
      <c r="A41" s="81" t="s">
        <v>427</v>
      </c>
      <c r="B41" s="82" t="s">
        <v>428</v>
      </c>
      <c r="C41" s="83"/>
      <c r="D41" s="83">
        <v>1</v>
      </c>
      <c r="E41" s="84">
        <v>1000</v>
      </c>
      <c r="F41" s="144">
        <v>80</v>
      </c>
      <c r="G41" s="85" t="s">
        <v>429</v>
      </c>
      <c r="H41" s="154">
        <f t="shared" si="1"/>
        <v>96</v>
      </c>
      <c r="I41" s="157" t="s">
        <v>430</v>
      </c>
      <c r="J41" s="86">
        <f t="shared" si="3"/>
        <v>80</v>
      </c>
      <c r="K41" s="147" t="s">
        <v>431</v>
      </c>
      <c r="M41" s="241">
        <f t="shared" si="2"/>
        <v>84</v>
      </c>
    </row>
    <row r="42" spans="1:13" s="59" customFormat="1" ht="16.5" hidden="1" customHeight="1" x14ac:dyDescent="0.2">
      <c r="A42" s="81" t="s">
        <v>432</v>
      </c>
      <c r="B42" s="82" t="s">
        <v>433</v>
      </c>
      <c r="C42" s="83"/>
      <c r="D42" s="83">
        <v>1</v>
      </c>
      <c r="E42" s="84">
        <v>1000</v>
      </c>
      <c r="F42" s="144">
        <v>60.5</v>
      </c>
      <c r="G42" s="85" t="s">
        <v>434</v>
      </c>
      <c r="H42" s="154">
        <f t="shared" si="1"/>
        <v>72.599999999999994</v>
      </c>
      <c r="I42" s="157" t="s">
        <v>435</v>
      </c>
      <c r="J42" s="86">
        <f t="shared" si="3"/>
        <v>60.5</v>
      </c>
      <c r="K42" s="147" t="s">
        <v>436</v>
      </c>
      <c r="M42" s="241">
        <f t="shared" si="2"/>
        <v>63.524999999999999</v>
      </c>
    </row>
    <row r="43" spans="1:13" s="59" customFormat="1" ht="18" customHeight="1" x14ac:dyDescent="0.2">
      <c r="A43" s="87" t="s">
        <v>437</v>
      </c>
      <c r="B43" s="82" t="s">
        <v>438</v>
      </c>
      <c r="C43" s="83"/>
      <c r="D43" s="83">
        <v>1</v>
      </c>
      <c r="E43" s="84">
        <v>1000</v>
      </c>
      <c r="F43" s="144">
        <v>93.5</v>
      </c>
      <c r="G43" s="85" t="s">
        <v>439</v>
      </c>
      <c r="H43" s="154">
        <f t="shared" si="1"/>
        <v>112.2</v>
      </c>
      <c r="I43" s="157" t="s">
        <v>440</v>
      </c>
      <c r="J43" s="86">
        <f t="shared" si="3"/>
        <v>93.5</v>
      </c>
      <c r="K43" s="147" t="s">
        <v>441</v>
      </c>
      <c r="M43" s="241">
        <f t="shared" si="2"/>
        <v>98.174999999999997</v>
      </c>
    </row>
    <row r="44" spans="1:13" s="59" customFormat="1" ht="19.5" customHeight="1" x14ac:dyDescent="0.2">
      <c r="A44" s="81" t="s">
        <v>442</v>
      </c>
      <c r="B44" s="82" t="s">
        <v>443</v>
      </c>
      <c r="C44" s="83"/>
      <c r="D44" s="83">
        <v>1</v>
      </c>
      <c r="E44" s="84">
        <v>1000</v>
      </c>
      <c r="F44" s="144">
        <v>105</v>
      </c>
      <c r="G44" s="85" t="s">
        <v>444</v>
      </c>
      <c r="H44" s="154">
        <f t="shared" si="1"/>
        <v>126</v>
      </c>
      <c r="I44" s="157" t="s">
        <v>445</v>
      </c>
      <c r="J44" s="86">
        <f t="shared" si="3"/>
        <v>105</v>
      </c>
      <c r="K44" s="147" t="s">
        <v>446</v>
      </c>
      <c r="M44" s="241">
        <f t="shared" si="2"/>
        <v>110.25</v>
      </c>
    </row>
    <row r="45" spans="1:13" s="59" customFormat="1" ht="18" customHeight="1" x14ac:dyDescent="0.2">
      <c r="A45" s="87" t="s">
        <v>447</v>
      </c>
      <c r="B45" s="82" t="s">
        <v>448</v>
      </c>
      <c r="C45" s="83"/>
      <c r="D45" s="83">
        <v>4</v>
      </c>
      <c r="E45" s="84">
        <v>4000</v>
      </c>
      <c r="F45" s="144">
        <v>115.5</v>
      </c>
      <c r="G45" s="75" t="s">
        <v>449</v>
      </c>
      <c r="H45" s="154">
        <f t="shared" si="1"/>
        <v>138.6</v>
      </c>
      <c r="I45" s="157" t="s">
        <v>450</v>
      </c>
      <c r="J45" s="86">
        <f t="shared" si="3"/>
        <v>115.5</v>
      </c>
      <c r="K45" s="147" t="s">
        <v>451</v>
      </c>
      <c r="M45" s="241">
        <f t="shared" si="2"/>
        <v>121.27500000000001</v>
      </c>
    </row>
    <row r="46" spans="1:13" s="59" customFormat="1" ht="16.5" hidden="1" customHeight="1" x14ac:dyDescent="0.2">
      <c r="A46" s="81" t="s">
        <v>452</v>
      </c>
      <c r="B46" s="82" t="s">
        <v>448</v>
      </c>
      <c r="C46" s="83"/>
      <c r="D46" s="83">
        <v>2</v>
      </c>
      <c r="E46" s="84">
        <v>1000</v>
      </c>
      <c r="F46" s="144">
        <v>30</v>
      </c>
      <c r="G46" s="75" t="s">
        <v>453</v>
      </c>
      <c r="H46" s="154">
        <f t="shared" si="1"/>
        <v>36</v>
      </c>
      <c r="I46" s="157" t="s">
        <v>454</v>
      </c>
      <c r="J46" s="86">
        <f t="shared" si="3"/>
        <v>30</v>
      </c>
      <c r="K46" s="147" t="s">
        <v>455</v>
      </c>
      <c r="M46" s="241">
        <f t="shared" si="2"/>
        <v>31.5</v>
      </c>
    </row>
    <row r="47" spans="1:13" s="59" customFormat="1" ht="16.5" hidden="1" customHeight="1" x14ac:dyDescent="0.2">
      <c r="A47" s="87" t="s">
        <v>456</v>
      </c>
      <c r="B47" s="82" t="s">
        <v>448</v>
      </c>
      <c r="C47" s="83"/>
      <c r="D47" s="83">
        <v>1</v>
      </c>
      <c r="E47" s="84">
        <v>3000</v>
      </c>
      <c r="F47" s="144">
        <v>45</v>
      </c>
      <c r="G47" s="75" t="s">
        <v>457</v>
      </c>
      <c r="H47" s="154">
        <f t="shared" si="1"/>
        <v>54</v>
      </c>
      <c r="I47" s="157" t="s">
        <v>458</v>
      </c>
      <c r="J47" s="86">
        <f t="shared" si="3"/>
        <v>45</v>
      </c>
      <c r="K47" s="147" t="s">
        <v>459</v>
      </c>
      <c r="M47" s="241">
        <f t="shared" si="2"/>
        <v>47.25</v>
      </c>
    </row>
    <row r="48" spans="1:13" s="59" customFormat="1" ht="15" customHeight="1" x14ac:dyDescent="0.2">
      <c r="A48" s="81" t="s">
        <v>460</v>
      </c>
      <c r="B48" s="82" t="s">
        <v>461</v>
      </c>
      <c r="C48" s="83"/>
      <c r="D48" s="83"/>
      <c r="E48" s="84">
        <v>1000</v>
      </c>
      <c r="F48" s="144">
        <v>139</v>
      </c>
      <c r="G48" s="75" t="s">
        <v>462</v>
      </c>
      <c r="H48" s="154">
        <f t="shared" si="1"/>
        <v>166.8</v>
      </c>
      <c r="I48" s="157" t="s">
        <v>463</v>
      </c>
      <c r="J48" s="86">
        <f t="shared" si="3"/>
        <v>139</v>
      </c>
      <c r="K48" s="147" t="s">
        <v>464</v>
      </c>
      <c r="M48" s="241">
        <f t="shared" si="2"/>
        <v>145.94999999999999</v>
      </c>
    </row>
    <row r="49" spans="1:1002" s="59" customFormat="1" ht="15" hidden="1" customHeight="1" x14ac:dyDescent="0.2">
      <c r="A49" s="87" t="s">
        <v>465</v>
      </c>
      <c r="B49" s="82" t="s">
        <v>466</v>
      </c>
      <c r="C49" s="83" t="s">
        <v>416</v>
      </c>
      <c r="D49" s="83">
        <v>3</v>
      </c>
      <c r="E49" s="84">
        <v>500</v>
      </c>
      <c r="F49" s="144">
        <v>13.1</v>
      </c>
      <c r="G49" s="85" t="s">
        <v>467</v>
      </c>
      <c r="H49" s="154">
        <f t="shared" si="1"/>
        <v>15.719999999999999</v>
      </c>
      <c r="I49" s="157" t="s">
        <v>468</v>
      </c>
      <c r="J49" s="86">
        <f t="shared" si="3"/>
        <v>13.1</v>
      </c>
      <c r="K49" s="147" t="s">
        <v>469</v>
      </c>
      <c r="M49" s="241">
        <f t="shared" si="2"/>
        <v>13.754999999999999</v>
      </c>
    </row>
    <row r="50" spans="1:1002" s="59" customFormat="1" ht="15" customHeight="1" thickBot="1" x14ac:dyDescent="0.25">
      <c r="A50" s="81" t="s">
        <v>470</v>
      </c>
      <c r="B50" s="82" t="s">
        <v>471</v>
      </c>
      <c r="C50" s="83"/>
      <c r="D50" s="83"/>
      <c r="E50" s="84">
        <v>1000</v>
      </c>
      <c r="F50" s="144">
        <v>64.900000000000006</v>
      </c>
      <c r="G50" s="85" t="s">
        <v>472</v>
      </c>
      <c r="H50" s="154">
        <f t="shared" si="1"/>
        <v>77.88000000000001</v>
      </c>
      <c r="I50" s="159" t="s">
        <v>473</v>
      </c>
      <c r="J50" s="86">
        <f t="shared" si="3"/>
        <v>64.900000000000006</v>
      </c>
      <c r="K50" s="147" t="s">
        <v>474</v>
      </c>
      <c r="M50" s="241">
        <f t="shared" si="2"/>
        <v>68.14500000000001</v>
      </c>
    </row>
    <row r="51" spans="1:1002" s="59" customFormat="1" ht="15" customHeight="1" thickBot="1" x14ac:dyDescent="0.25">
      <c r="A51" s="87" t="s">
        <v>788</v>
      </c>
      <c r="B51" s="82" t="s">
        <v>482</v>
      </c>
      <c r="C51" s="83"/>
      <c r="D51" s="83"/>
      <c r="E51" s="84">
        <v>500</v>
      </c>
      <c r="F51" s="144">
        <v>102</v>
      </c>
      <c r="G51" s="85" t="s">
        <v>472</v>
      </c>
      <c r="H51" s="154">
        <f t="shared" si="1"/>
        <v>122.4</v>
      </c>
      <c r="I51" s="159" t="s">
        <v>486</v>
      </c>
      <c r="J51" s="86">
        <f t="shared" si="3"/>
        <v>102</v>
      </c>
      <c r="K51" s="147" t="s">
        <v>487</v>
      </c>
      <c r="M51" s="241">
        <f t="shared" si="2"/>
        <v>107.1</v>
      </c>
    </row>
    <row r="52" spans="1:1002" s="59" customFormat="1" ht="15" customHeight="1" thickBot="1" x14ac:dyDescent="0.25">
      <c r="A52" s="87" t="s">
        <v>483</v>
      </c>
      <c r="B52" s="82" t="s">
        <v>484</v>
      </c>
      <c r="C52" s="83"/>
      <c r="D52" s="83"/>
      <c r="E52" s="84">
        <v>3000</v>
      </c>
      <c r="F52" s="144">
        <v>140</v>
      </c>
      <c r="G52" s="85" t="s">
        <v>490</v>
      </c>
      <c r="H52" s="154">
        <f t="shared" si="1"/>
        <v>168</v>
      </c>
      <c r="I52" s="159" t="s">
        <v>491</v>
      </c>
      <c r="J52" s="86">
        <f t="shared" si="3"/>
        <v>140</v>
      </c>
      <c r="K52" s="147" t="s">
        <v>492</v>
      </c>
      <c r="M52" s="241">
        <f t="shared" si="2"/>
        <v>147</v>
      </c>
    </row>
    <row r="53" spans="1:1002" s="59" customFormat="1" ht="15" customHeight="1" thickBot="1" x14ac:dyDescent="0.25">
      <c r="A53" s="87" t="s">
        <v>488</v>
      </c>
      <c r="B53" s="82" t="s">
        <v>489</v>
      </c>
      <c r="C53" s="83"/>
      <c r="D53" s="83"/>
      <c r="E53" s="84">
        <v>1000</v>
      </c>
      <c r="F53" s="144">
        <v>74</v>
      </c>
      <c r="G53" s="85" t="s">
        <v>496</v>
      </c>
      <c r="H53" s="154">
        <f t="shared" si="1"/>
        <v>88.8</v>
      </c>
      <c r="I53" s="159" t="s">
        <v>497</v>
      </c>
      <c r="J53" s="86">
        <f t="shared" si="3"/>
        <v>74</v>
      </c>
      <c r="K53" s="147" t="s">
        <v>498</v>
      </c>
      <c r="M53" s="241">
        <f t="shared" si="2"/>
        <v>77.7</v>
      </c>
    </row>
    <row r="54" spans="1:1002" s="59" customFormat="1" ht="15" customHeight="1" thickBot="1" x14ac:dyDescent="0.25">
      <c r="A54" s="87" t="s">
        <v>493</v>
      </c>
      <c r="B54" s="82" t="s">
        <v>494</v>
      </c>
      <c r="C54" s="83"/>
      <c r="D54" s="83"/>
      <c r="E54" s="84">
        <v>1000</v>
      </c>
      <c r="F54" s="144">
        <v>110</v>
      </c>
      <c r="G54" s="85" t="s">
        <v>501</v>
      </c>
      <c r="H54" s="154">
        <f t="shared" si="1"/>
        <v>132</v>
      </c>
      <c r="I54" s="159" t="s">
        <v>497</v>
      </c>
      <c r="J54" s="86">
        <f t="shared" si="3"/>
        <v>110</v>
      </c>
      <c r="K54" s="147" t="s">
        <v>503</v>
      </c>
      <c r="M54" s="306">
        <f t="shared" si="2"/>
        <v>115.5</v>
      </c>
    </row>
    <row r="55" spans="1:1002" s="59" customFormat="1" ht="15" customHeight="1" thickBot="1" x14ac:dyDescent="0.25">
      <c r="A55" s="87" t="s">
        <v>499</v>
      </c>
      <c r="B55" s="82" t="s">
        <v>500</v>
      </c>
      <c r="C55" s="83"/>
      <c r="D55" s="83"/>
      <c r="E55" s="84">
        <v>1000</v>
      </c>
      <c r="F55" s="144">
        <v>120</v>
      </c>
      <c r="G55" s="85" t="s">
        <v>506</v>
      </c>
      <c r="H55" s="154">
        <f t="shared" si="1"/>
        <v>144</v>
      </c>
      <c r="I55" s="159" t="s">
        <v>507</v>
      </c>
      <c r="J55" s="86">
        <f t="shared" si="3"/>
        <v>120</v>
      </c>
      <c r="K55" s="147" t="s">
        <v>508</v>
      </c>
      <c r="M55" s="241">
        <f t="shared" si="2"/>
        <v>126</v>
      </c>
    </row>
    <row r="56" spans="1:1002" s="59" customFormat="1" ht="15" customHeight="1" thickBot="1" x14ac:dyDescent="0.25">
      <c r="A56" s="87" t="s">
        <v>504</v>
      </c>
      <c r="B56" s="82" t="s">
        <v>505</v>
      </c>
      <c r="C56" s="83"/>
      <c r="D56" s="83"/>
      <c r="E56" s="84">
        <v>1000</v>
      </c>
      <c r="F56" s="144">
        <v>116.5</v>
      </c>
      <c r="G56" s="85" t="s">
        <v>511</v>
      </c>
      <c r="H56" s="154">
        <f t="shared" si="1"/>
        <v>139.80000000000001</v>
      </c>
      <c r="I56" s="159" t="s">
        <v>512</v>
      </c>
      <c r="J56" s="86">
        <f t="shared" si="3"/>
        <v>116.5</v>
      </c>
      <c r="K56" s="147" t="s">
        <v>513</v>
      </c>
      <c r="M56" s="241">
        <f t="shared" si="2"/>
        <v>122.325</v>
      </c>
    </row>
    <row r="57" spans="1:1002" s="59" customFormat="1" ht="15" customHeight="1" x14ac:dyDescent="0.2">
      <c r="A57" s="87" t="s">
        <v>871</v>
      </c>
      <c r="B57" s="82" t="s">
        <v>910</v>
      </c>
      <c r="C57" s="83"/>
      <c r="D57" s="83"/>
      <c r="E57" s="84">
        <v>500</v>
      </c>
      <c r="F57" s="144">
        <v>51.7</v>
      </c>
      <c r="G57" s="85" t="s">
        <v>511</v>
      </c>
      <c r="H57" s="154">
        <f t="shared" si="1"/>
        <v>62.040000000000006</v>
      </c>
      <c r="I57" s="305"/>
      <c r="J57" s="86">
        <f t="shared" si="3"/>
        <v>51.7</v>
      </c>
      <c r="K57" s="147"/>
      <c r="M57" s="241">
        <f t="shared" si="2"/>
        <v>54.285000000000004</v>
      </c>
    </row>
    <row r="58" spans="1:1002" s="59" customFormat="1" ht="18.75" customHeight="1" x14ac:dyDescent="0.2">
      <c r="A58" s="342" t="s">
        <v>517</v>
      </c>
      <c r="B58" s="82" t="s">
        <v>848</v>
      </c>
      <c r="C58" s="83"/>
      <c r="D58" s="83">
        <v>1</v>
      </c>
      <c r="E58" s="84">
        <v>500</v>
      </c>
      <c r="F58" s="144">
        <v>55</v>
      </c>
      <c r="G58" s="147" t="s">
        <v>525</v>
      </c>
      <c r="H58" s="154">
        <f t="shared" si="1"/>
        <v>66</v>
      </c>
      <c r="I58" s="132" t="s">
        <v>526</v>
      </c>
      <c r="J58" s="86">
        <f t="shared" si="3"/>
        <v>55</v>
      </c>
      <c r="K58" s="80" t="s">
        <v>527</v>
      </c>
      <c r="M58" s="241">
        <f t="shared" si="2"/>
        <v>57.75</v>
      </c>
    </row>
    <row r="59" spans="1:1002" s="59" customFormat="1" ht="15" x14ac:dyDescent="0.25">
      <c r="A59" s="90"/>
      <c r="B59" s="91"/>
      <c r="C59" s="92"/>
      <c r="D59" s="92"/>
      <c r="E59" s="92"/>
      <c r="F59" s="93"/>
      <c r="G59" s="94"/>
      <c r="H59" s="94"/>
      <c r="I59" s="94"/>
      <c r="J59" s="91"/>
      <c r="K59" s="95" t="s">
        <v>475</v>
      </c>
    </row>
    <row r="60" spans="1:1002" ht="14.25" x14ac:dyDescent="0.2">
      <c r="A60" s="160" t="s">
        <v>663</v>
      </c>
    </row>
    <row r="61" spans="1:1002" ht="18.75" customHeight="1" x14ac:dyDescent="0.2">
      <c r="A61" s="340" t="s">
        <v>65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</row>
    <row r="62" spans="1:1002" ht="16.5" x14ac:dyDescent="0.2">
      <c r="A62" s="341" t="s">
        <v>645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</row>
    <row r="63" spans="1:1002" ht="14.25" x14ac:dyDescent="0.2">
      <c r="A63" s="335" t="s">
        <v>115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  <c r="AKN63" s="28"/>
      <c r="AKO63" s="28"/>
      <c r="AKP63" s="28"/>
      <c r="AKQ63" s="28"/>
      <c r="AKR63" s="28"/>
      <c r="AKS63" s="28"/>
      <c r="AKT63" s="28"/>
      <c r="AKU63" s="28"/>
      <c r="AKV63" s="28"/>
      <c r="AKW63" s="28"/>
      <c r="AKX63" s="28"/>
      <c r="AKY63" s="28"/>
      <c r="AKZ63" s="28"/>
      <c r="ALA63" s="28"/>
      <c r="ALB63" s="28"/>
      <c r="ALC63" s="28"/>
      <c r="ALD63" s="28"/>
      <c r="ALE63" s="28"/>
      <c r="ALF63" s="28"/>
      <c r="ALG63" s="28"/>
      <c r="ALH63" s="28"/>
      <c r="ALI63" s="28"/>
      <c r="ALJ63" s="28"/>
      <c r="ALK63" s="28"/>
      <c r="ALL63" s="28"/>
      <c r="ALM63" s="28"/>
      <c r="ALN63" s="28"/>
    </row>
    <row r="65" spans="12:12" ht="18.75" customHeight="1" x14ac:dyDescent="0.2">
      <c r="L65" s="241"/>
    </row>
  </sheetData>
  <mergeCells count="5">
    <mergeCell ref="A63:K63"/>
    <mergeCell ref="B4:K4"/>
    <mergeCell ref="A5:G5"/>
    <mergeCell ref="A61:K61"/>
    <mergeCell ref="A62:K62"/>
  </mergeCells>
  <hyperlinks>
    <hyperlink ref="A63" r:id="rId1"/>
  </hyperlinks>
  <printOptions horizontalCentered="1"/>
  <pageMargins left="0" right="0" top="3.9370078740157521E-2" bottom="0.15748031496062953" header="3.9370078740157521E-2" footer="3.9370078740157521E-2"/>
  <pageSetup paperSize="9" scale="85" fitToWidth="0" fitToHeight="0" orientation="portrait" horizontalDpi="4294967294" r:id="rId2"/>
  <ignoredErrors>
    <ignoredError sqref="I39 I27:I31 I33:I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N64"/>
  <sheetViews>
    <sheetView tabSelected="1" workbookViewId="0">
      <selection activeCell="V20" sqref="V20"/>
    </sheetView>
  </sheetViews>
  <sheetFormatPr defaultRowHeight="18.75" customHeight="1" x14ac:dyDescent="0.2"/>
  <cols>
    <col min="1" max="1" width="10.125" style="98" customWidth="1"/>
    <col min="2" max="2" width="8.875" style="98" customWidth="1"/>
    <col min="3" max="3" width="11.75" style="98" customWidth="1"/>
    <col min="4" max="4" width="5.375" style="98" hidden="1" customWidth="1"/>
    <col min="5" max="5" width="5.375" style="100" customWidth="1"/>
    <col min="6" max="6" width="7.25" style="100" customWidth="1"/>
    <col min="7" max="7" width="13.125" style="98" customWidth="1"/>
    <col min="8" max="8" width="8.25" style="98" customWidth="1"/>
    <col min="9" max="9" width="13.125" style="98" customWidth="1"/>
    <col min="10" max="10" width="8.75" style="98" customWidth="1"/>
    <col min="11" max="11" width="13" style="98" customWidth="1"/>
    <col min="12" max="12" width="7.625" style="98" hidden="1" customWidth="1"/>
    <col min="13" max="20" width="3.125" style="98" customWidth="1"/>
    <col min="21" max="21" width="10" style="98" hidden="1" customWidth="1"/>
    <col min="22" max="1002" width="3.125" style="98" customWidth="1"/>
    <col min="1003" max="1003" width="9" customWidth="1"/>
  </cols>
  <sheetData>
    <row r="2" spans="1:21" ht="16.5" thickBot="1" x14ac:dyDescent="0.25">
      <c r="C2" s="99"/>
      <c r="G2" s="99">
        <v>45397</v>
      </c>
      <c r="H2" s="99"/>
      <c r="I2" s="101" t="s">
        <v>924</v>
      </c>
      <c r="J2" s="101"/>
      <c r="K2" s="101"/>
    </row>
    <row r="3" spans="1:21" ht="48" customHeight="1" x14ac:dyDescent="0.2">
      <c r="A3" s="102"/>
      <c r="B3" s="103" t="s">
        <v>1</v>
      </c>
      <c r="C3" s="103" t="s">
        <v>272</v>
      </c>
      <c r="D3" s="104" t="s">
        <v>476</v>
      </c>
      <c r="E3" s="105" t="s">
        <v>477</v>
      </c>
      <c r="F3" s="67" t="s">
        <v>275</v>
      </c>
      <c r="G3" s="106" t="s">
        <v>478</v>
      </c>
      <c r="H3" s="130" t="s">
        <v>479</v>
      </c>
      <c r="I3" s="131" t="s">
        <v>480</v>
      </c>
      <c r="J3" s="68" t="s">
        <v>275</v>
      </c>
      <c r="K3" s="65" t="s">
        <v>481</v>
      </c>
    </row>
    <row r="4" spans="1:21" s="110" customFormat="1" ht="16.5" hidden="1" customHeight="1" x14ac:dyDescent="0.2">
      <c r="A4" s="107" t="s">
        <v>788</v>
      </c>
      <c r="B4" s="108" t="s">
        <v>482</v>
      </c>
      <c r="C4" s="73"/>
      <c r="D4" s="73">
        <v>1</v>
      </c>
      <c r="E4" s="73">
        <v>500</v>
      </c>
      <c r="F4" s="143">
        <v>59</v>
      </c>
      <c r="G4" s="147" t="s">
        <v>485</v>
      </c>
      <c r="H4" s="294">
        <f t="shared" ref="H4:H42" si="0">F4*0.3+F4</f>
        <v>76.7</v>
      </c>
      <c r="I4" s="132" t="s">
        <v>486</v>
      </c>
      <c r="J4" s="86">
        <f t="shared" ref="J4:J42" si="1">F4</f>
        <v>59</v>
      </c>
      <c r="K4" s="80" t="s">
        <v>487</v>
      </c>
      <c r="L4" s="142">
        <f t="shared" ref="L4:L38" si="2">F4*0.25+F4</f>
        <v>73.75</v>
      </c>
      <c r="U4" s="242">
        <f t="shared" ref="U4:U48" si="3">F4*0.05+F4</f>
        <v>61.95</v>
      </c>
    </row>
    <row r="5" spans="1:21" s="110" customFormat="1" ht="17.25" hidden="1" customHeight="1" x14ac:dyDescent="0.25">
      <c r="A5" s="83" t="s">
        <v>483</v>
      </c>
      <c r="B5" s="109" t="s">
        <v>484</v>
      </c>
      <c r="C5" s="83"/>
      <c r="D5" s="83">
        <v>3</v>
      </c>
      <c r="E5" s="83">
        <v>3000</v>
      </c>
      <c r="F5" s="143">
        <v>115.5</v>
      </c>
      <c r="G5" s="147" t="s">
        <v>490</v>
      </c>
      <c r="H5" s="304">
        <f t="shared" si="0"/>
        <v>150.15</v>
      </c>
      <c r="I5" s="132" t="s">
        <v>491</v>
      </c>
      <c r="J5" s="86">
        <f t="shared" si="1"/>
        <v>115.5</v>
      </c>
      <c r="K5" s="80" t="s">
        <v>492</v>
      </c>
      <c r="L5" s="142">
        <f t="shared" si="2"/>
        <v>144.375</v>
      </c>
      <c r="U5" s="242">
        <f t="shared" si="3"/>
        <v>121.27500000000001</v>
      </c>
    </row>
    <row r="6" spans="1:21" s="110" customFormat="1" ht="17.25" hidden="1" customHeight="1" x14ac:dyDescent="0.2">
      <c r="A6" s="83" t="s">
        <v>488</v>
      </c>
      <c r="B6" s="109" t="s">
        <v>489</v>
      </c>
      <c r="C6" s="83"/>
      <c r="D6" s="111">
        <v>1</v>
      </c>
      <c r="E6" s="83">
        <v>1000</v>
      </c>
      <c r="F6" s="143">
        <v>61.5</v>
      </c>
      <c r="G6" s="147" t="s">
        <v>496</v>
      </c>
      <c r="H6" s="294">
        <f t="shared" si="0"/>
        <v>79.95</v>
      </c>
      <c r="I6" s="132" t="s">
        <v>497</v>
      </c>
      <c r="J6" s="86">
        <f t="shared" si="1"/>
        <v>61.5</v>
      </c>
      <c r="K6" s="80" t="s">
        <v>498</v>
      </c>
      <c r="L6" s="142">
        <f t="shared" si="2"/>
        <v>76.875</v>
      </c>
      <c r="U6" s="242">
        <f t="shared" si="3"/>
        <v>64.575000000000003</v>
      </c>
    </row>
    <row r="7" spans="1:21" s="110" customFormat="1" ht="18" hidden="1" customHeight="1" x14ac:dyDescent="0.2">
      <c r="A7" s="83" t="s">
        <v>493</v>
      </c>
      <c r="B7" s="109" t="s">
        <v>494</v>
      </c>
      <c r="C7" s="83" t="s">
        <v>495</v>
      </c>
      <c r="D7" s="83">
        <v>2</v>
      </c>
      <c r="E7" s="83">
        <v>1000</v>
      </c>
      <c r="F7" s="143">
        <v>85</v>
      </c>
      <c r="G7" s="147" t="s">
        <v>501</v>
      </c>
      <c r="H7" s="294">
        <f t="shared" si="0"/>
        <v>110.5</v>
      </c>
      <c r="I7" s="132" t="s">
        <v>502</v>
      </c>
      <c r="J7" s="86">
        <f t="shared" si="1"/>
        <v>85</v>
      </c>
      <c r="K7" s="80" t="s">
        <v>503</v>
      </c>
      <c r="L7" s="142">
        <f t="shared" si="2"/>
        <v>106.25</v>
      </c>
      <c r="U7" s="242">
        <f t="shared" si="3"/>
        <v>89.25</v>
      </c>
    </row>
    <row r="8" spans="1:21" s="110" customFormat="1" ht="17.25" hidden="1" customHeight="1" x14ac:dyDescent="0.2">
      <c r="A8" s="83" t="s">
        <v>499</v>
      </c>
      <c r="B8" s="109" t="s">
        <v>500</v>
      </c>
      <c r="C8" s="83"/>
      <c r="D8" s="83">
        <v>1</v>
      </c>
      <c r="E8" s="83">
        <v>1000</v>
      </c>
      <c r="F8" s="143">
        <v>91</v>
      </c>
      <c r="G8" s="147" t="s">
        <v>506</v>
      </c>
      <c r="H8" s="294">
        <f t="shared" si="0"/>
        <v>118.3</v>
      </c>
      <c r="I8" s="132" t="s">
        <v>507</v>
      </c>
      <c r="J8" s="86">
        <f t="shared" si="1"/>
        <v>91</v>
      </c>
      <c r="K8" s="80" t="s">
        <v>508</v>
      </c>
      <c r="L8" s="142">
        <f t="shared" si="2"/>
        <v>113.75</v>
      </c>
      <c r="U8" s="242">
        <f t="shared" si="3"/>
        <v>95.55</v>
      </c>
    </row>
    <row r="9" spans="1:21" s="110" customFormat="1" ht="15" hidden="1" customHeight="1" x14ac:dyDescent="0.2">
      <c r="A9" s="83" t="s">
        <v>504</v>
      </c>
      <c r="B9" s="109" t="s">
        <v>505</v>
      </c>
      <c r="C9" s="83"/>
      <c r="D9" s="112">
        <v>1</v>
      </c>
      <c r="E9" s="111">
        <v>1000</v>
      </c>
      <c r="F9" s="143">
        <v>97</v>
      </c>
      <c r="G9" s="147" t="s">
        <v>511</v>
      </c>
      <c r="H9" s="294">
        <f t="shared" si="0"/>
        <v>126.1</v>
      </c>
      <c r="I9" s="132" t="s">
        <v>512</v>
      </c>
      <c r="J9" s="86">
        <f t="shared" si="1"/>
        <v>97</v>
      </c>
      <c r="K9" s="80" t="s">
        <v>513</v>
      </c>
      <c r="L9" s="142">
        <f t="shared" si="2"/>
        <v>121.25</v>
      </c>
      <c r="U9" s="242">
        <f t="shared" si="3"/>
        <v>101.85</v>
      </c>
    </row>
    <row r="10" spans="1:21" s="55" customFormat="1" ht="15" hidden="1" customHeight="1" x14ac:dyDescent="0.2">
      <c r="A10" s="83" t="s">
        <v>509</v>
      </c>
      <c r="B10" s="109" t="s">
        <v>510</v>
      </c>
      <c r="C10" s="83"/>
      <c r="D10" s="83">
        <v>1</v>
      </c>
      <c r="E10" s="83">
        <v>1000</v>
      </c>
      <c r="F10" s="143">
        <v>35.4</v>
      </c>
      <c r="G10" s="146" t="s">
        <v>514</v>
      </c>
      <c r="H10" s="294">
        <f t="shared" si="0"/>
        <v>46.019999999999996</v>
      </c>
      <c r="I10" s="132" t="s">
        <v>515</v>
      </c>
      <c r="J10" s="79">
        <f t="shared" si="1"/>
        <v>35.4</v>
      </c>
      <c r="K10" s="78" t="s">
        <v>514</v>
      </c>
      <c r="L10" s="142">
        <f t="shared" si="2"/>
        <v>44.25</v>
      </c>
      <c r="U10" s="242">
        <f t="shared" si="3"/>
        <v>37.17</v>
      </c>
    </row>
    <row r="11" spans="1:21" s="55" customFormat="1" ht="15" hidden="1" customHeight="1" x14ac:dyDescent="0.2">
      <c r="A11" s="83" t="s">
        <v>871</v>
      </c>
      <c r="B11" s="109" t="s">
        <v>870</v>
      </c>
      <c r="C11" s="83"/>
      <c r="D11" s="83">
        <v>1</v>
      </c>
      <c r="E11" s="83">
        <v>500</v>
      </c>
      <c r="F11" s="143">
        <v>43</v>
      </c>
      <c r="G11" s="146"/>
      <c r="H11" s="294">
        <f t="shared" si="0"/>
        <v>55.9</v>
      </c>
      <c r="I11" s="132"/>
      <c r="J11" s="79">
        <f t="shared" si="1"/>
        <v>43</v>
      </c>
      <c r="K11" s="78"/>
      <c r="L11" s="142">
        <f t="shared" si="2"/>
        <v>53.75</v>
      </c>
      <c r="U11" s="242">
        <f t="shared" si="3"/>
        <v>45.15</v>
      </c>
    </row>
    <row r="12" spans="1:21" ht="18" hidden="1" customHeight="1" x14ac:dyDescent="0.2">
      <c r="A12" s="107" t="s">
        <v>517</v>
      </c>
      <c r="B12" s="113" t="s">
        <v>518</v>
      </c>
      <c r="C12" s="114"/>
      <c r="D12" s="114">
        <v>1</v>
      </c>
      <c r="E12" s="114">
        <v>500</v>
      </c>
      <c r="F12" s="143">
        <v>70</v>
      </c>
      <c r="G12" s="147" t="s">
        <v>520</v>
      </c>
      <c r="H12" s="294">
        <f t="shared" si="0"/>
        <v>91</v>
      </c>
      <c r="I12" s="132" t="s">
        <v>521</v>
      </c>
      <c r="J12" s="115">
        <f t="shared" si="1"/>
        <v>70</v>
      </c>
      <c r="K12" s="80" t="s">
        <v>522</v>
      </c>
      <c r="L12" s="142">
        <f t="shared" si="2"/>
        <v>87.5</v>
      </c>
      <c r="U12" s="242">
        <f t="shared" si="3"/>
        <v>73.5</v>
      </c>
    </row>
    <row r="13" spans="1:21" s="119" customFormat="1" ht="17.25" customHeight="1" thickBot="1" x14ac:dyDescent="0.25">
      <c r="A13" s="83" t="s">
        <v>519</v>
      </c>
      <c r="B13" s="113" t="s">
        <v>518</v>
      </c>
      <c r="C13" s="114"/>
      <c r="D13" s="114">
        <v>2</v>
      </c>
      <c r="E13" s="114">
        <v>500</v>
      </c>
      <c r="F13" s="143">
        <v>84.7</v>
      </c>
      <c r="G13" s="85" t="s">
        <v>520</v>
      </c>
      <c r="H13" s="294">
        <f>F13*0.3+F13</f>
        <v>110.11</v>
      </c>
      <c r="I13" s="159" t="s">
        <v>521</v>
      </c>
      <c r="J13" s="118">
        <f t="shared" si="1"/>
        <v>84.7</v>
      </c>
      <c r="K13" s="147" t="s">
        <v>522</v>
      </c>
      <c r="L13" s="142">
        <f t="shared" si="2"/>
        <v>105.875</v>
      </c>
      <c r="U13" s="242">
        <f t="shared" si="3"/>
        <v>88.935000000000002</v>
      </c>
    </row>
    <row r="14" spans="1:21" ht="18" customHeight="1" x14ac:dyDescent="0.2">
      <c r="A14" s="83" t="s">
        <v>523</v>
      </c>
      <c r="B14" s="116" t="s">
        <v>524</v>
      </c>
      <c r="C14" s="117"/>
      <c r="D14" s="117">
        <v>1</v>
      </c>
      <c r="E14" s="117">
        <v>500</v>
      </c>
      <c r="F14" s="143">
        <v>38.5</v>
      </c>
      <c r="G14" s="147" t="s">
        <v>337</v>
      </c>
      <c r="H14" s="294">
        <f t="shared" si="0"/>
        <v>50.05</v>
      </c>
      <c r="I14" s="132" t="s">
        <v>530</v>
      </c>
      <c r="J14" s="115">
        <f t="shared" si="1"/>
        <v>38.5</v>
      </c>
      <c r="K14" s="80" t="s">
        <v>531</v>
      </c>
      <c r="L14" s="142">
        <f t="shared" si="2"/>
        <v>48.125</v>
      </c>
      <c r="U14" s="242">
        <f t="shared" si="3"/>
        <v>40.424999999999997</v>
      </c>
    </row>
    <row r="15" spans="1:21" ht="15" hidden="1" x14ac:dyDescent="0.2">
      <c r="A15" s="83" t="s">
        <v>528</v>
      </c>
      <c r="B15" s="113" t="s">
        <v>529</v>
      </c>
      <c r="C15" s="114"/>
      <c r="D15" s="114">
        <v>2</v>
      </c>
      <c r="E15" s="114">
        <v>500</v>
      </c>
      <c r="F15" s="144">
        <v>31.77</v>
      </c>
      <c r="G15" s="147" t="s">
        <v>534</v>
      </c>
      <c r="H15" s="294">
        <f t="shared" si="0"/>
        <v>41.301000000000002</v>
      </c>
      <c r="I15" s="132" t="s">
        <v>535</v>
      </c>
      <c r="J15" s="115">
        <f t="shared" si="1"/>
        <v>31.77</v>
      </c>
      <c r="K15" s="80" t="s">
        <v>536</v>
      </c>
      <c r="L15" s="142">
        <f t="shared" si="2"/>
        <v>39.712499999999999</v>
      </c>
      <c r="U15" s="242">
        <f t="shared" si="3"/>
        <v>33.358499999999999</v>
      </c>
    </row>
    <row r="16" spans="1:21" ht="18" customHeight="1" x14ac:dyDescent="0.2">
      <c r="A16" s="107" t="s">
        <v>532</v>
      </c>
      <c r="B16" s="113" t="s">
        <v>533</v>
      </c>
      <c r="C16" s="114"/>
      <c r="D16" s="114">
        <v>1</v>
      </c>
      <c r="E16" s="114">
        <v>500</v>
      </c>
      <c r="F16" s="144">
        <v>70</v>
      </c>
      <c r="G16" s="147" t="s">
        <v>539</v>
      </c>
      <c r="H16" s="294">
        <f t="shared" si="0"/>
        <v>91</v>
      </c>
      <c r="I16" s="132" t="s">
        <v>540</v>
      </c>
      <c r="J16" s="115">
        <f t="shared" si="1"/>
        <v>70</v>
      </c>
      <c r="K16" s="80" t="s">
        <v>541</v>
      </c>
      <c r="L16" s="142">
        <f t="shared" si="2"/>
        <v>87.5</v>
      </c>
      <c r="U16" s="242">
        <f t="shared" si="3"/>
        <v>73.5</v>
      </c>
    </row>
    <row r="17" spans="1:21" ht="17.25" customHeight="1" x14ac:dyDescent="0.2">
      <c r="A17" s="83" t="s">
        <v>537</v>
      </c>
      <c r="B17" s="113" t="s">
        <v>538</v>
      </c>
      <c r="C17" s="114"/>
      <c r="D17" s="114">
        <v>1</v>
      </c>
      <c r="E17" s="114">
        <v>500</v>
      </c>
      <c r="F17" s="144">
        <v>97</v>
      </c>
      <c r="G17" s="147" t="s">
        <v>544</v>
      </c>
      <c r="H17" s="294">
        <f t="shared" si="0"/>
        <v>126.1</v>
      </c>
      <c r="I17" s="132" t="s">
        <v>545</v>
      </c>
      <c r="J17" s="115">
        <f t="shared" si="1"/>
        <v>97</v>
      </c>
      <c r="K17" s="80" t="s">
        <v>546</v>
      </c>
      <c r="L17" s="142">
        <f t="shared" si="2"/>
        <v>121.25</v>
      </c>
      <c r="U17" s="242">
        <f t="shared" si="3"/>
        <v>101.85</v>
      </c>
    </row>
    <row r="18" spans="1:21" ht="17.25" customHeight="1" x14ac:dyDescent="0.2">
      <c r="A18" s="107" t="s">
        <v>542</v>
      </c>
      <c r="B18" s="113" t="s">
        <v>543</v>
      </c>
      <c r="C18" s="114"/>
      <c r="D18" s="114">
        <v>1</v>
      </c>
      <c r="E18" s="114">
        <v>500</v>
      </c>
      <c r="F18" s="144">
        <v>105</v>
      </c>
      <c r="G18" s="147" t="s">
        <v>549</v>
      </c>
      <c r="H18" s="294">
        <f t="shared" si="0"/>
        <v>136.5</v>
      </c>
      <c r="I18" s="133" t="s">
        <v>639</v>
      </c>
      <c r="J18" s="115">
        <f t="shared" si="1"/>
        <v>105</v>
      </c>
      <c r="K18" s="80" t="s">
        <v>640</v>
      </c>
      <c r="L18" s="142">
        <f t="shared" si="2"/>
        <v>131.25</v>
      </c>
      <c r="U18" s="242">
        <f t="shared" si="3"/>
        <v>110.25</v>
      </c>
    </row>
    <row r="19" spans="1:21" ht="16.5" customHeight="1" x14ac:dyDescent="0.2">
      <c r="A19" s="107" t="s">
        <v>547</v>
      </c>
      <c r="B19" s="113" t="s">
        <v>548</v>
      </c>
      <c r="C19" s="114"/>
      <c r="D19" s="114"/>
      <c r="E19" s="114">
        <v>500</v>
      </c>
      <c r="F19" s="144">
        <v>117</v>
      </c>
      <c r="G19" s="147" t="s">
        <v>551</v>
      </c>
      <c r="H19" s="294">
        <f t="shared" si="0"/>
        <v>152.1</v>
      </c>
      <c r="I19" s="132" t="s">
        <v>552</v>
      </c>
      <c r="J19" s="115">
        <f t="shared" si="1"/>
        <v>117</v>
      </c>
      <c r="K19" s="80" t="s">
        <v>553</v>
      </c>
      <c r="L19" s="142">
        <f t="shared" si="2"/>
        <v>146.25</v>
      </c>
      <c r="U19" s="242">
        <f t="shared" si="3"/>
        <v>122.85</v>
      </c>
    </row>
    <row r="20" spans="1:21" ht="18" customHeight="1" x14ac:dyDescent="0.2">
      <c r="A20" s="83" t="s">
        <v>550</v>
      </c>
      <c r="B20" s="113" t="s">
        <v>847</v>
      </c>
      <c r="C20" s="114"/>
      <c r="D20" s="114">
        <v>1</v>
      </c>
      <c r="E20" s="114">
        <v>500</v>
      </c>
      <c r="F20" s="144">
        <v>70</v>
      </c>
      <c r="G20" s="147" t="s">
        <v>556</v>
      </c>
      <c r="H20" s="294">
        <f t="shared" si="0"/>
        <v>91</v>
      </c>
      <c r="I20" s="132" t="s">
        <v>557</v>
      </c>
      <c r="J20" s="115">
        <f t="shared" si="1"/>
        <v>70</v>
      </c>
      <c r="K20" s="80" t="s">
        <v>558</v>
      </c>
      <c r="L20" s="142">
        <f t="shared" si="2"/>
        <v>87.5</v>
      </c>
      <c r="U20" s="242">
        <f t="shared" si="3"/>
        <v>73.5</v>
      </c>
    </row>
    <row r="21" spans="1:21" ht="18" customHeight="1" x14ac:dyDescent="0.2">
      <c r="A21" s="292" t="s">
        <v>920</v>
      </c>
      <c r="B21" s="113" t="s">
        <v>921</v>
      </c>
      <c r="C21" s="114"/>
      <c r="D21" s="114"/>
      <c r="E21" s="114">
        <v>500</v>
      </c>
      <c r="F21" s="144">
        <v>95</v>
      </c>
      <c r="G21" s="147"/>
      <c r="H21" s="294">
        <f t="shared" si="0"/>
        <v>123.5</v>
      </c>
      <c r="I21" s="132"/>
      <c r="J21" s="115">
        <f t="shared" si="1"/>
        <v>95</v>
      </c>
      <c r="K21" s="80"/>
      <c r="L21" s="142">
        <f t="shared" si="2"/>
        <v>118.75</v>
      </c>
      <c r="U21" s="242">
        <f t="shared" si="3"/>
        <v>99.75</v>
      </c>
    </row>
    <row r="22" spans="1:21" ht="17.25" customHeight="1" x14ac:dyDescent="0.2">
      <c r="A22" s="107" t="s">
        <v>554</v>
      </c>
      <c r="B22" s="113" t="s">
        <v>555</v>
      </c>
      <c r="C22" s="114"/>
      <c r="D22" s="114">
        <v>1</v>
      </c>
      <c r="E22" s="114">
        <v>500</v>
      </c>
      <c r="F22" s="144">
        <v>113</v>
      </c>
      <c r="G22" s="147" t="s">
        <v>561</v>
      </c>
      <c r="H22" s="294">
        <f t="shared" si="0"/>
        <v>146.9</v>
      </c>
      <c r="I22" s="132" t="s">
        <v>562</v>
      </c>
      <c r="J22" s="115">
        <f t="shared" si="1"/>
        <v>113</v>
      </c>
      <c r="K22" s="80" t="s">
        <v>563</v>
      </c>
      <c r="L22" s="142">
        <f t="shared" si="2"/>
        <v>141.25</v>
      </c>
      <c r="U22" s="242">
        <f t="shared" si="3"/>
        <v>118.65</v>
      </c>
    </row>
    <row r="23" spans="1:21" ht="15" hidden="1" x14ac:dyDescent="0.2">
      <c r="A23" s="83" t="s">
        <v>559</v>
      </c>
      <c r="B23" s="113" t="s">
        <v>560</v>
      </c>
      <c r="C23" s="114"/>
      <c r="D23" s="114">
        <v>1</v>
      </c>
      <c r="E23" s="114">
        <v>500</v>
      </c>
      <c r="F23" s="144">
        <v>52.64</v>
      </c>
      <c r="G23" s="147" t="s">
        <v>566</v>
      </c>
      <c r="H23" s="294">
        <f t="shared" si="0"/>
        <v>68.432000000000002</v>
      </c>
      <c r="I23" s="132" t="s">
        <v>567</v>
      </c>
      <c r="J23" s="115">
        <f t="shared" si="1"/>
        <v>52.64</v>
      </c>
      <c r="K23" s="80" t="s">
        <v>568</v>
      </c>
      <c r="L23" s="142">
        <f t="shared" si="2"/>
        <v>65.8</v>
      </c>
      <c r="U23" s="242">
        <f t="shared" si="3"/>
        <v>55.271999999999998</v>
      </c>
    </row>
    <row r="24" spans="1:21" ht="15" x14ac:dyDescent="0.2">
      <c r="A24" s="107" t="s">
        <v>564</v>
      </c>
      <c r="B24" s="113" t="s">
        <v>565</v>
      </c>
      <c r="C24" s="114"/>
      <c r="D24" s="114">
        <v>1</v>
      </c>
      <c r="E24" s="114">
        <v>500</v>
      </c>
      <c r="F24" s="144">
        <v>124</v>
      </c>
      <c r="G24" s="147" t="s">
        <v>569</v>
      </c>
      <c r="H24" s="294">
        <f t="shared" si="0"/>
        <v>161.19999999999999</v>
      </c>
      <c r="I24" s="132" t="s">
        <v>570</v>
      </c>
      <c r="J24" s="115">
        <f t="shared" si="1"/>
        <v>124</v>
      </c>
      <c r="K24" s="80" t="s">
        <v>571</v>
      </c>
      <c r="L24" s="142">
        <f t="shared" si="2"/>
        <v>155</v>
      </c>
      <c r="U24" s="242">
        <f t="shared" si="3"/>
        <v>130.19999999999999</v>
      </c>
    </row>
    <row r="25" spans="1:21" ht="16.5" customHeight="1" x14ac:dyDescent="0.2">
      <c r="A25" s="83" t="s">
        <v>572</v>
      </c>
      <c r="B25" s="113" t="s">
        <v>573</v>
      </c>
      <c r="C25" s="114"/>
      <c r="D25" s="114">
        <v>1</v>
      </c>
      <c r="E25" s="114">
        <v>500</v>
      </c>
      <c r="F25" s="144">
        <v>137.5</v>
      </c>
      <c r="G25" s="147" t="s">
        <v>633</v>
      </c>
      <c r="H25" s="294">
        <f t="shared" si="0"/>
        <v>178.75</v>
      </c>
      <c r="I25" s="132" t="s">
        <v>634</v>
      </c>
      <c r="J25" s="134">
        <f t="shared" si="1"/>
        <v>137.5</v>
      </c>
      <c r="K25" s="136" t="s">
        <v>635</v>
      </c>
      <c r="L25" s="142">
        <f t="shared" si="2"/>
        <v>171.875</v>
      </c>
      <c r="U25" s="242">
        <f t="shared" si="3"/>
        <v>144.375</v>
      </c>
    </row>
    <row r="26" spans="1:21" ht="15" x14ac:dyDescent="0.2">
      <c r="A26" s="83" t="s">
        <v>574</v>
      </c>
      <c r="B26" s="113" t="s">
        <v>573</v>
      </c>
      <c r="C26" s="114"/>
      <c r="D26" s="114">
        <v>1</v>
      </c>
      <c r="E26" s="114">
        <v>400</v>
      </c>
      <c r="F26" s="144">
        <v>111</v>
      </c>
      <c r="G26" s="147" t="s">
        <v>575</v>
      </c>
      <c r="H26" s="294">
        <f t="shared" si="0"/>
        <v>144.30000000000001</v>
      </c>
      <c r="I26" s="132" t="s">
        <v>576</v>
      </c>
      <c r="J26" s="115">
        <f t="shared" si="1"/>
        <v>111</v>
      </c>
      <c r="K26" s="135" t="s">
        <v>577</v>
      </c>
      <c r="L26" s="142">
        <f t="shared" si="2"/>
        <v>138.75</v>
      </c>
      <c r="U26" s="242">
        <f t="shared" si="3"/>
        <v>116.55</v>
      </c>
    </row>
    <row r="27" spans="1:21" ht="17.25" customHeight="1" x14ac:dyDescent="0.2">
      <c r="A27" s="83" t="s">
        <v>578</v>
      </c>
      <c r="B27" s="113" t="s">
        <v>579</v>
      </c>
      <c r="C27" s="114"/>
      <c r="D27" s="114">
        <v>1</v>
      </c>
      <c r="E27" s="114">
        <v>500</v>
      </c>
      <c r="F27" s="144">
        <v>134</v>
      </c>
      <c r="G27" s="147" t="s">
        <v>581</v>
      </c>
      <c r="H27" s="294">
        <f t="shared" si="0"/>
        <v>174.2</v>
      </c>
      <c r="I27" s="132" t="s">
        <v>582</v>
      </c>
      <c r="J27" s="115">
        <f t="shared" si="1"/>
        <v>134</v>
      </c>
      <c r="K27" s="80" t="s">
        <v>583</v>
      </c>
      <c r="L27" s="142">
        <f t="shared" si="2"/>
        <v>167.5</v>
      </c>
      <c r="U27" s="242">
        <f t="shared" si="3"/>
        <v>140.69999999999999</v>
      </c>
    </row>
    <row r="28" spans="1:21" ht="16.5" customHeight="1" x14ac:dyDescent="0.2">
      <c r="A28" s="83" t="s">
        <v>516</v>
      </c>
      <c r="B28" s="113" t="s">
        <v>789</v>
      </c>
      <c r="C28" s="114"/>
      <c r="D28" s="114">
        <v>1</v>
      </c>
      <c r="E28" s="114">
        <v>500</v>
      </c>
      <c r="F28" s="144">
        <v>165</v>
      </c>
      <c r="G28" s="147" t="s">
        <v>790</v>
      </c>
      <c r="H28" s="294">
        <f>F28*0.3+F28</f>
        <v>214.5</v>
      </c>
      <c r="I28" s="132" t="s">
        <v>791</v>
      </c>
      <c r="J28" s="115">
        <f t="shared" si="1"/>
        <v>165</v>
      </c>
      <c r="K28" s="80" t="s">
        <v>792</v>
      </c>
      <c r="L28" s="142">
        <f t="shared" si="2"/>
        <v>206.25</v>
      </c>
      <c r="U28" s="242">
        <f t="shared" si="3"/>
        <v>173.25</v>
      </c>
    </row>
    <row r="29" spans="1:21" ht="18" customHeight="1" x14ac:dyDescent="0.2">
      <c r="A29" s="107" t="s">
        <v>580</v>
      </c>
      <c r="B29" s="113" t="s">
        <v>909</v>
      </c>
      <c r="C29" s="114"/>
      <c r="D29" s="114">
        <v>1</v>
      </c>
      <c r="E29" s="114">
        <v>500</v>
      </c>
      <c r="F29" s="144">
        <v>182</v>
      </c>
      <c r="G29" s="147" t="s">
        <v>586</v>
      </c>
      <c r="H29" s="294">
        <f t="shared" si="0"/>
        <v>236.6</v>
      </c>
      <c r="I29" s="132" t="s">
        <v>587</v>
      </c>
      <c r="J29" s="115">
        <f t="shared" si="1"/>
        <v>182</v>
      </c>
      <c r="K29" s="80" t="s">
        <v>588</v>
      </c>
      <c r="L29" s="142">
        <f t="shared" si="2"/>
        <v>227.5</v>
      </c>
      <c r="U29" s="242">
        <f t="shared" si="3"/>
        <v>191.1</v>
      </c>
    </row>
    <row r="30" spans="1:21" ht="15" x14ac:dyDescent="0.2">
      <c r="A30" s="83" t="s">
        <v>584</v>
      </c>
      <c r="B30" s="113" t="s">
        <v>585</v>
      </c>
      <c r="C30" s="114"/>
      <c r="D30" s="114">
        <v>1</v>
      </c>
      <c r="E30" s="114">
        <v>500</v>
      </c>
      <c r="F30" s="144">
        <v>178</v>
      </c>
      <c r="G30" s="147" t="s">
        <v>591</v>
      </c>
      <c r="H30" s="294">
        <f t="shared" si="0"/>
        <v>231.4</v>
      </c>
      <c r="I30" s="132" t="s">
        <v>592</v>
      </c>
      <c r="J30" s="115">
        <f t="shared" si="1"/>
        <v>178</v>
      </c>
      <c r="K30" s="80" t="s">
        <v>593</v>
      </c>
      <c r="L30" s="142">
        <f t="shared" si="2"/>
        <v>222.5</v>
      </c>
      <c r="U30" s="242">
        <f t="shared" si="3"/>
        <v>186.9</v>
      </c>
    </row>
    <row r="31" spans="1:21" ht="16.5" customHeight="1" x14ac:dyDescent="0.2">
      <c r="A31" s="107" t="s">
        <v>589</v>
      </c>
      <c r="B31" s="113" t="s">
        <v>590</v>
      </c>
      <c r="C31" s="114"/>
      <c r="D31" s="114">
        <v>1</v>
      </c>
      <c r="E31" s="114">
        <v>500</v>
      </c>
      <c r="F31" s="144">
        <v>185</v>
      </c>
      <c r="G31" s="147" t="s">
        <v>596</v>
      </c>
      <c r="H31" s="294">
        <f t="shared" si="0"/>
        <v>240.5</v>
      </c>
      <c r="I31" s="132" t="s">
        <v>597</v>
      </c>
      <c r="J31" s="115">
        <f t="shared" si="1"/>
        <v>185</v>
      </c>
      <c r="K31" s="80" t="s">
        <v>598</v>
      </c>
      <c r="L31" s="142">
        <f t="shared" si="2"/>
        <v>231.25</v>
      </c>
      <c r="U31" s="242">
        <f t="shared" si="3"/>
        <v>194.25</v>
      </c>
    </row>
    <row r="32" spans="1:21" ht="15" hidden="1" x14ac:dyDescent="0.2">
      <c r="A32" s="83" t="s">
        <v>594</v>
      </c>
      <c r="B32" s="113" t="s">
        <v>595</v>
      </c>
      <c r="C32" s="114"/>
      <c r="D32" s="114">
        <v>2</v>
      </c>
      <c r="E32" s="114">
        <v>500</v>
      </c>
      <c r="F32" s="144">
        <v>45.74</v>
      </c>
      <c r="G32" s="147" t="s">
        <v>601</v>
      </c>
      <c r="H32" s="294">
        <f t="shared" si="0"/>
        <v>59.462000000000003</v>
      </c>
      <c r="I32" s="132" t="s">
        <v>602</v>
      </c>
      <c r="J32" s="115">
        <f t="shared" si="1"/>
        <v>45.74</v>
      </c>
      <c r="K32" s="80" t="s">
        <v>603</v>
      </c>
      <c r="L32" s="142">
        <f t="shared" si="2"/>
        <v>57.175000000000004</v>
      </c>
      <c r="U32" s="242">
        <f t="shared" si="3"/>
        <v>48.027000000000001</v>
      </c>
    </row>
    <row r="33" spans="1:21" ht="15" hidden="1" x14ac:dyDescent="0.2">
      <c r="A33" s="107" t="s">
        <v>599</v>
      </c>
      <c r="B33" s="113" t="s">
        <v>600</v>
      </c>
      <c r="C33" s="114"/>
      <c r="D33" s="114">
        <v>1</v>
      </c>
      <c r="E33" s="114">
        <v>300</v>
      </c>
      <c r="F33" s="144">
        <v>23</v>
      </c>
      <c r="G33" s="147" t="s">
        <v>601</v>
      </c>
      <c r="H33" s="294">
        <f t="shared" si="0"/>
        <v>29.9</v>
      </c>
      <c r="I33" s="132" t="s">
        <v>602</v>
      </c>
      <c r="J33" s="115">
        <f t="shared" si="1"/>
        <v>23</v>
      </c>
      <c r="K33" s="80" t="s">
        <v>603</v>
      </c>
      <c r="L33" s="142">
        <f t="shared" si="2"/>
        <v>28.75</v>
      </c>
      <c r="U33" s="242">
        <f t="shared" si="3"/>
        <v>24.15</v>
      </c>
    </row>
    <row r="34" spans="1:21" ht="18" customHeight="1" x14ac:dyDescent="0.2">
      <c r="A34" s="83" t="s">
        <v>604</v>
      </c>
      <c r="B34" s="113" t="s">
        <v>600</v>
      </c>
      <c r="C34" s="114"/>
      <c r="D34" s="114">
        <v>1</v>
      </c>
      <c r="E34" s="114">
        <v>400</v>
      </c>
      <c r="F34" s="144">
        <v>160</v>
      </c>
      <c r="G34" s="147" t="s">
        <v>607</v>
      </c>
      <c r="H34" s="294">
        <f t="shared" si="0"/>
        <v>208</v>
      </c>
      <c r="I34" s="132" t="s">
        <v>608</v>
      </c>
      <c r="J34" s="115">
        <f t="shared" si="1"/>
        <v>160</v>
      </c>
      <c r="K34" s="80" t="s">
        <v>609</v>
      </c>
      <c r="L34" s="142">
        <f t="shared" si="2"/>
        <v>200</v>
      </c>
      <c r="U34" s="242">
        <f t="shared" si="3"/>
        <v>168</v>
      </c>
    </row>
    <row r="35" spans="1:21" ht="15" x14ac:dyDescent="0.2">
      <c r="A35" s="83" t="s">
        <v>291</v>
      </c>
      <c r="B35" s="113" t="s">
        <v>600</v>
      </c>
      <c r="C35" s="114"/>
      <c r="D35" s="114">
        <v>1</v>
      </c>
      <c r="E35" s="114">
        <v>350</v>
      </c>
      <c r="F35" s="144">
        <v>141</v>
      </c>
      <c r="G35" s="147" t="s">
        <v>900</v>
      </c>
      <c r="H35" s="294">
        <f t="shared" si="0"/>
        <v>183.3</v>
      </c>
      <c r="I35" s="132"/>
      <c r="J35" s="115">
        <f t="shared" si="1"/>
        <v>141</v>
      </c>
      <c r="K35" s="80"/>
      <c r="L35" s="142">
        <f t="shared" si="2"/>
        <v>176.25</v>
      </c>
      <c r="U35" s="242">
        <f t="shared" si="3"/>
        <v>148.05000000000001</v>
      </c>
    </row>
    <row r="36" spans="1:21" ht="18" customHeight="1" x14ac:dyDescent="0.2">
      <c r="A36" s="83" t="s">
        <v>290</v>
      </c>
      <c r="B36" s="113" t="s">
        <v>600</v>
      </c>
      <c r="C36" s="114"/>
      <c r="D36" s="114">
        <v>1</v>
      </c>
      <c r="E36" s="114">
        <v>500</v>
      </c>
      <c r="F36" s="144">
        <v>198</v>
      </c>
      <c r="G36" s="147" t="s">
        <v>544</v>
      </c>
      <c r="H36" s="294">
        <f t="shared" si="0"/>
        <v>257.39999999999998</v>
      </c>
      <c r="I36" s="132"/>
      <c r="J36" s="115">
        <f t="shared" si="1"/>
        <v>198</v>
      </c>
      <c r="K36" s="80"/>
      <c r="L36" s="142">
        <f t="shared" si="2"/>
        <v>247.5</v>
      </c>
      <c r="U36" s="242">
        <f t="shared" si="3"/>
        <v>207.9</v>
      </c>
    </row>
    <row r="37" spans="1:21" ht="18.75" customHeight="1" x14ac:dyDescent="0.2">
      <c r="A37" s="107" t="s">
        <v>605</v>
      </c>
      <c r="B37" s="113" t="s">
        <v>606</v>
      </c>
      <c r="C37" s="114"/>
      <c r="D37" s="114">
        <v>1</v>
      </c>
      <c r="E37" s="114">
        <v>500</v>
      </c>
      <c r="F37" s="144">
        <v>256</v>
      </c>
      <c r="G37" s="147" t="s">
        <v>612</v>
      </c>
      <c r="H37" s="294">
        <f t="shared" si="0"/>
        <v>332.8</v>
      </c>
      <c r="I37" s="132" t="s">
        <v>613</v>
      </c>
      <c r="J37" s="115">
        <f t="shared" si="1"/>
        <v>256</v>
      </c>
      <c r="K37" s="80" t="s">
        <v>614</v>
      </c>
      <c r="L37" s="142">
        <f t="shared" si="2"/>
        <v>320</v>
      </c>
      <c r="U37" s="242">
        <f t="shared" si="3"/>
        <v>268.8</v>
      </c>
    </row>
    <row r="38" spans="1:21" ht="17.25" customHeight="1" x14ac:dyDescent="0.2">
      <c r="A38" s="83" t="s">
        <v>610</v>
      </c>
      <c r="B38" s="113" t="s">
        <v>611</v>
      </c>
      <c r="C38" s="114"/>
      <c r="D38" s="114">
        <v>1</v>
      </c>
      <c r="E38" s="114">
        <v>500</v>
      </c>
      <c r="F38" s="144">
        <v>266</v>
      </c>
      <c r="G38" s="147" t="s">
        <v>615</v>
      </c>
      <c r="H38" s="294">
        <f t="shared" si="0"/>
        <v>345.8</v>
      </c>
      <c r="I38" s="132" t="s">
        <v>616</v>
      </c>
      <c r="J38" s="115">
        <f t="shared" si="1"/>
        <v>266</v>
      </c>
      <c r="K38" s="80" t="s">
        <v>617</v>
      </c>
      <c r="L38" s="142">
        <f t="shared" si="2"/>
        <v>332.5</v>
      </c>
      <c r="U38" s="242">
        <f t="shared" si="3"/>
        <v>279.3</v>
      </c>
    </row>
    <row r="39" spans="1:21" ht="17.25" customHeight="1" x14ac:dyDescent="0.2">
      <c r="A39" s="83" t="s">
        <v>618</v>
      </c>
      <c r="B39" s="120" t="s">
        <v>619</v>
      </c>
      <c r="C39" s="114"/>
      <c r="D39" s="114">
        <v>2</v>
      </c>
      <c r="E39" s="114">
        <v>1000</v>
      </c>
      <c r="F39" s="144">
        <v>785</v>
      </c>
      <c r="G39" s="147" t="s">
        <v>896</v>
      </c>
      <c r="H39" s="294">
        <f t="shared" si="0"/>
        <v>1020.5</v>
      </c>
      <c r="I39" s="88" t="s">
        <v>636</v>
      </c>
      <c r="J39" s="115">
        <f t="shared" si="1"/>
        <v>785</v>
      </c>
      <c r="K39" s="121"/>
      <c r="U39" s="242">
        <f t="shared" si="3"/>
        <v>824.25</v>
      </c>
    </row>
    <row r="40" spans="1:21" ht="17.25" customHeight="1" x14ac:dyDescent="0.2">
      <c r="A40" s="292" t="s">
        <v>516</v>
      </c>
      <c r="B40" s="113" t="s">
        <v>866</v>
      </c>
      <c r="C40" s="293"/>
      <c r="D40" s="114"/>
      <c r="E40" s="114">
        <v>500</v>
      </c>
      <c r="F40" s="144">
        <v>66.5</v>
      </c>
      <c r="G40" s="147" t="s">
        <v>897</v>
      </c>
      <c r="H40" s="277">
        <f t="shared" si="0"/>
        <v>86.45</v>
      </c>
      <c r="I40" s="88"/>
      <c r="J40" s="115">
        <f t="shared" si="1"/>
        <v>66.5</v>
      </c>
      <c r="K40" s="121"/>
      <c r="U40" s="242">
        <f t="shared" si="3"/>
        <v>69.825000000000003</v>
      </c>
    </row>
    <row r="41" spans="1:21" ht="17.25" customHeight="1" x14ac:dyDescent="0.2">
      <c r="A41" s="292" t="s">
        <v>867</v>
      </c>
      <c r="B41" s="113" t="s">
        <v>868</v>
      </c>
      <c r="C41" s="293"/>
      <c r="D41" s="114"/>
      <c r="E41" s="114">
        <v>500</v>
      </c>
      <c r="F41" s="144">
        <v>71.5</v>
      </c>
      <c r="G41" s="300"/>
      <c r="H41" s="277">
        <f t="shared" si="0"/>
        <v>92.95</v>
      </c>
      <c r="I41" s="88"/>
      <c r="J41" s="115">
        <f t="shared" si="1"/>
        <v>71.5</v>
      </c>
      <c r="K41" s="121"/>
      <c r="U41" s="242">
        <f t="shared" si="3"/>
        <v>75.075000000000003</v>
      </c>
    </row>
    <row r="42" spans="1:21" ht="17.25" customHeight="1" x14ac:dyDescent="0.2">
      <c r="A42" s="292" t="s">
        <v>890</v>
      </c>
      <c r="B42" s="113" t="s">
        <v>891</v>
      </c>
      <c r="C42" s="70" t="s">
        <v>892</v>
      </c>
      <c r="D42" s="114"/>
      <c r="E42" s="114">
        <v>1000</v>
      </c>
      <c r="F42" s="144">
        <v>26.4</v>
      </c>
      <c r="G42" s="300"/>
      <c r="H42" s="277">
        <f t="shared" si="0"/>
        <v>34.32</v>
      </c>
      <c r="I42" s="88"/>
      <c r="J42" s="115">
        <f t="shared" si="1"/>
        <v>26.4</v>
      </c>
      <c r="K42" s="121"/>
      <c r="U42" s="242">
        <f t="shared" si="3"/>
        <v>27.72</v>
      </c>
    </row>
    <row r="43" spans="1:21" ht="17.25" customHeight="1" x14ac:dyDescent="0.2">
      <c r="A43" s="292" t="s">
        <v>893</v>
      </c>
      <c r="B43" s="113" t="s">
        <v>894</v>
      </c>
      <c r="C43" s="70" t="s">
        <v>895</v>
      </c>
      <c r="D43" s="114"/>
      <c r="E43" s="114">
        <v>1000</v>
      </c>
      <c r="F43" s="144">
        <v>16.940000000000001</v>
      </c>
      <c r="G43" s="296"/>
      <c r="H43" s="277"/>
      <c r="I43" s="88"/>
      <c r="J43" s="115"/>
      <c r="K43" s="121"/>
      <c r="U43" s="242"/>
    </row>
    <row r="44" spans="1:21" ht="17.25" customHeight="1" x14ac:dyDescent="0.2">
      <c r="A44" s="279" t="s">
        <v>278</v>
      </c>
      <c r="B44" s="113" t="s">
        <v>279</v>
      </c>
      <c r="C44" s="70" t="s">
        <v>280</v>
      </c>
      <c r="D44" s="114">
        <v>1</v>
      </c>
      <c r="E44" s="114">
        <v>1000</v>
      </c>
      <c r="F44" s="144">
        <v>87</v>
      </c>
      <c r="G44" s="278" t="s">
        <v>281</v>
      </c>
      <c r="H44" s="277"/>
      <c r="I44" s="88"/>
      <c r="J44" s="115"/>
      <c r="K44" s="121"/>
      <c r="U44" s="242">
        <f t="shared" si="3"/>
        <v>91.35</v>
      </c>
    </row>
    <row r="45" spans="1:21" ht="17.25" customHeight="1" x14ac:dyDescent="0.2">
      <c r="A45" s="280" t="s">
        <v>282</v>
      </c>
      <c r="B45" s="113" t="s">
        <v>283</v>
      </c>
      <c r="C45" s="70" t="s">
        <v>280</v>
      </c>
      <c r="D45" s="114">
        <v>1</v>
      </c>
      <c r="E45" s="114">
        <v>1000</v>
      </c>
      <c r="F45" s="144">
        <v>107</v>
      </c>
      <c r="G45" s="281" t="s">
        <v>284</v>
      </c>
      <c r="H45" s="277"/>
      <c r="I45" s="88"/>
      <c r="J45" s="115"/>
      <c r="K45" s="121"/>
      <c r="U45" s="242">
        <f t="shared" si="3"/>
        <v>112.35</v>
      </c>
    </row>
    <row r="46" spans="1:21" ht="17.25" customHeight="1" x14ac:dyDescent="0.2">
      <c r="A46" s="279" t="s">
        <v>285</v>
      </c>
      <c r="B46" s="113" t="s">
        <v>286</v>
      </c>
      <c r="C46" s="114" t="s">
        <v>280</v>
      </c>
      <c r="D46" s="114">
        <v>1</v>
      </c>
      <c r="E46" s="114">
        <v>1000</v>
      </c>
      <c r="F46" s="144">
        <v>133</v>
      </c>
      <c r="G46" s="282" t="s">
        <v>287</v>
      </c>
      <c r="H46" s="277"/>
      <c r="I46" s="88"/>
      <c r="J46" s="115"/>
      <c r="K46" s="121"/>
      <c r="U46" s="242">
        <f t="shared" si="3"/>
        <v>139.65</v>
      </c>
    </row>
    <row r="47" spans="1:21" ht="17.25" customHeight="1" x14ac:dyDescent="0.2">
      <c r="A47" s="279" t="s">
        <v>820</v>
      </c>
      <c r="B47" s="202" t="s">
        <v>279</v>
      </c>
      <c r="C47" s="245" t="s">
        <v>821</v>
      </c>
      <c r="D47" s="114">
        <v>1</v>
      </c>
      <c r="E47" s="114">
        <v>1000</v>
      </c>
      <c r="F47" s="144">
        <v>98</v>
      </c>
      <c r="G47" s="297" t="s">
        <v>899</v>
      </c>
      <c r="H47" s="277"/>
      <c r="I47" s="88"/>
      <c r="J47" s="115"/>
      <c r="K47" s="121"/>
      <c r="U47" s="242">
        <f t="shared" si="3"/>
        <v>102.9</v>
      </c>
    </row>
    <row r="48" spans="1:21" ht="17.25" customHeight="1" x14ac:dyDescent="0.2">
      <c r="A48" s="279" t="s">
        <v>822</v>
      </c>
      <c r="B48" s="108" t="s">
        <v>823</v>
      </c>
      <c r="C48" s="245" t="s">
        <v>821</v>
      </c>
      <c r="D48" s="114">
        <v>1</v>
      </c>
      <c r="E48" s="114">
        <v>1000</v>
      </c>
      <c r="F48" s="144">
        <v>168</v>
      </c>
      <c r="G48" s="297" t="s">
        <v>898</v>
      </c>
      <c r="H48" s="277"/>
      <c r="I48" s="88"/>
      <c r="J48" s="115"/>
      <c r="K48" s="121"/>
      <c r="U48" s="242">
        <f t="shared" si="3"/>
        <v>176.4</v>
      </c>
    </row>
    <row r="49" spans="1:1002" ht="18.75" customHeight="1" x14ac:dyDescent="0.2">
      <c r="A49" s="73" t="s">
        <v>620</v>
      </c>
      <c r="B49" s="122" t="s">
        <v>349</v>
      </c>
      <c r="C49" s="33" t="s">
        <v>621</v>
      </c>
      <c r="D49" s="121"/>
      <c r="E49" s="114">
        <v>1000</v>
      </c>
      <c r="F49" s="144">
        <v>181.5</v>
      </c>
      <c r="G49" s="297" t="s">
        <v>819</v>
      </c>
      <c r="H49" s="276"/>
      <c r="I49" s="88"/>
      <c r="J49" s="121"/>
      <c r="K49" s="121"/>
    </row>
    <row r="50" spans="1:1002" ht="18.75" customHeight="1" x14ac:dyDescent="0.2">
      <c r="A50" s="73" t="s">
        <v>622</v>
      </c>
      <c r="B50" s="122" t="s">
        <v>354</v>
      </c>
      <c r="C50" s="33" t="s">
        <v>621</v>
      </c>
      <c r="D50" s="121"/>
      <c r="E50" s="114">
        <v>1000</v>
      </c>
      <c r="F50" s="144">
        <v>212</v>
      </c>
      <c r="G50" s="297" t="s">
        <v>637</v>
      </c>
      <c r="H50" s="276"/>
      <c r="I50" s="88"/>
      <c r="J50" s="121"/>
      <c r="K50" s="121"/>
    </row>
    <row r="51" spans="1:1002" ht="19.5" customHeight="1" x14ac:dyDescent="0.2">
      <c r="A51" s="73" t="s">
        <v>623</v>
      </c>
      <c r="B51" s="122" t="s">
        <v>428</v>
      </c>
      <c r="C51" s="33" t="s">
        <v>621</v>
      </c>
      <c r="D51" s="121"/>
      <c r="E51" s="114">
        <v>1000</v>
      </c>
      <c r="F51" s="144">
        <v>315</v>
      </c>
      <c r="G51" s="297" t="s">
        <v>638</v>
      </c>
      <c r="H51" s="276"/>
      <c r="I51" s="88"/>
      <c r="J51" s="121"/>
      <c r="K51" s="121"/>
    </row>
    <row r="52" spans="1:1002" ht="17.25" customHeight="1" x14ac:dyDescent="0.2">
      <c r="A52" s="73" t="s">
        <v>624</v>
      </c>
      <c r="B52" s="122" t="s">
        <v>415</v>
      </c>
      <c r="C52" s="33" t="s">
        <v>621</v>
      </c>
      <c r="D52" s="121"/>
      <c r="E52" s="114">
        <v>1000</v>
      </c>
      <c r="F52" s="144">
        <v>242</v>
      </c>
      <c r="G52" s="297" t="s">
        <v>632</v>
      </c>
      <c r="H52" s="276"/>
      <c r="I52" s="88"/>
      <c r="J52" s="121"/>
      <c r="K52" s="121"/>
    </row>
    <row r="53" spans="1:1002" ht="19.5" customHeight="1" x14ac:dyDescent="0.2">
      <c r="A53" s="73" t="s">
        <v>625</v>
      </c>
      <c r="B53" s="122" t="s">
        <v>555</v>
      </c>
      <c r="C53" s="33" t="s">
        <v>621</v>
      </c>
      <c r="D53" s="121"/>
      <c r="E53" s="114">
        <v>500</v>
      </c>
      <c r="F53" s="144">
        <v>363</v>
      </c>
      <c r="G53" s="298"/>
      <c r="H53" s="295"/>
      <c r="I53" s="239"/>
      <c r="J53" s="239"/>
      <c r="K53" s="239"/>
    </row>
    <row r="54" spans="1:1002" ht="20.25" customHeight="1" x14ac:dyDescent="0.2">
      <c r="A54" s="73" t="s">
        <v>815</v>
      </c>
      <c r="B54" s="122" t="s">
        <v>297</v>
      </c>
      <c r="C54" s="33" t="s">
        <v>621</v>
      </c>
      <c r="D54" s="121"/>
      <c r="E54" s="114">
        <v>1000</v>
      </c>
      <c r="F54" s="244">
        <v>109</v>
      </c>
      <c r="G54" s="298"/>
      <c r="H54" s="295"/>
      <c r="I54" s="239"/>
      <c r="J54" s="239"/>
      <c r="K54" s="239"/>
    </row>
    <row r="55" spans="1:1002" ht="19.5" customHeight="1" x14ac:dyDescent="0.2">
      <c r="A55" s="73" t="s">
        <v>816</v>
      </c>
      <c r="B55" s="122" t="s">
        <v>379</v>
      </c>
      <c r="C55" s="33" t="s">
        <v>621</v>
      </c>
      <c r="D55" s="121"/>
      <c r="E55" s="114">
        <v>1000</v>
      </c>
      <c r="F55" s="244">
        <v>194</v>
      </c>
      <c r="G55" s="298"/>
      <c r="H55" s="295"/>
      <c r="I55" s="239"/>
      <c r="J55" s="239"/>
      <c r="K55" s="239"/>
    </row>
    <row r="56" spans="1:1002" ht="20.25" customHeight="1" x14ac:dyDescent="0.2">
      <c r="A56" s="73" t="s">
        <v>817</v>
      </c>
      <c r="B56" s="122" t="s">
        <v>383</v>
      </c>
      <c r="C56" s="33" t="s">
        <v>621</v>
      </c>
      <c r="D56" s="121"/>
      <c r="E56" s="114">
        <v>1000</v>
      </c>
      <c r="F56" s="244">
        <v>314.5</v>
      </c>
      <c r="G56" s="298"/>
      <c r="H56" s="295"/>
      <c r="I56" s="239"/>
      <c r="J56" s="239"/>
      <c r="K56" s="239"/>
    </row>
    <row r="57" spans="1:1002" ht="19.5" customHeight="1" x14ac:dyDescent="0.2">
      <c r="A57" s="73" t="s">
        <v>818</v>
      </c>
      <c r="B57" s="122" t="s">
        <v>421</v>
      </c>
      <c r="C57" s="33" t="s">
        <v>621</v>
      </c>
      <c r="D57" s="121"/>
      <c r="E57" s="114">
        <v>1000</v>
      </c>
      <c r="F57" s="244">
        <v>266</v>
      </c>
      <c r="G57" s="298"/>
      <c r="H57" s="295"/>
      <c r="I57" s="239"/>
      <c r="J57" s="239"/>
      <c r="K57" s="239"/>
    </row>
    <row r="58" spans="1:1002" ht="19.5" customHeight="1" x14ac:dyDescent="0.2">
      <c r="A58" s="239" t="s">
        <v>663</v>
      </c>
      <c r="B58" s="239"/>
      <c r="C58" s="239"/>
      <c r="D58" s="239"/>
      <c r="E58" s="239"/>
      <c r="F58" s="303"/>
      <c r="G58" s="239"/>
      <c r="H58" s="239"/>
      <c r="I58" s="239"/>
      <c r="J58" s="239"/>
      <c r="K58" s="239"/>
    </row>
    <row r="59" spans="1:1002" ht="14.25" hidden="1" x14ac:dyDescent="0.2">
      <c r="A59" s="268" t="s">
        <v>628</v>
      </c>
      <c r="B59" s="269"/>
      <c r="C59" s="269"/>
      <c r="D59" s="269"/>
      <c r="E59" s="269"/>
      <c r="F59" s="269"/>
      <c r="G59" s="268"/>
      <c r="H59" s="268"/>
      <c r="I59" s="268"/>
      <c r="J59" s="268"/>
      <c r="K59" s="268"/>
    </row>
    <row r="60" spans="1:1002" s="287" customFormat="1" ht="14.25" x14ac:dyDescent="0.2">
      <c r="A60" s="239" t="s">
        <v>908</v>
      </c>
      <c r="B60" s="239"/>
      <c r="C60" s="239"/>
      <c r="D60" s="239"/>
      <c r="E60" s="239"/>
      <c r="F60" s="303"/>
      <c r="G60" s="239"/>
      <c r="H60" s="301"/>
      <c r="I60" s="301"/>
      <c r="J60" s="301"/>
      <c r="K60" s="301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2"/>
      <c r="CR60" s="302"/>
      <c r="CS60" s="302"/>
      <c r="CT60" s="302"/>
      <c r="CU60" s="302"/>
      <c r="CV60" s="302"/>
      <c r="CW60" s="302"/>
      <c r="CX60" s="302"/>
      <c r="CY60" s="302"/>
      <c r="CZ60" s="302"/>
      <c r="DA60" s="302"/>
      <c r="DB60" s="302"/>
      <c r="DC60" s="302"/>
      <c r="DD60" s="302"/>
      <c r="DE60" s="302"/>
      <c r="DF60" s="302"/>
      <c r="DG60" s="302"/>
      <c r="DH60" s="302"/>
      <c r="DI60" s="302"/>
      <c r="DJ60" s="302"/>
      <c r="DK60" s="302"/>
      <c r="DL60" s="302"/>
      <c r="DM60" s="302"/>
      <c r="DN60" s="302"/>
      <c r="DO60" s="302"/>
      <c r="DP60" s="302"/>
      <c r="DQ60" s="302"/>
      <c r="DR60" s="302"/>
      <c r="DS60" s="302"/>
      <c r="DT60" s="302"/>
      <c r="DU60" s="302"/>
      <c r="DV60" s="302"/>
      <c r="DW60" s="302"/>
      <c r="DX60" s="302"/>
      <c r="DY60" s="302"/>
      <c r="DZ60" s="302"/>
      <c r="EA60" s="302"/>
      <c r="EB60" s="302"/>
      <c r="EC60" s="302"/>
      <c r="ED60" s="302"/>
      <c r="EE60" s="302"/>
      <c r="EF60" s="302"/>
      <c r="EG60" s="302"/>
      <c r="EH60" s="302"/>
      <c r="EI60" s="302"/>
      <c r="EJ60" s="302"/>
      <c r="EK60" s="302"/>
      <c r="EL60" s="302"/>
      <c r="EM60" s="302"/>
      <c r="EN60" s="302"/>
      <c r="EO60" s="302"/>
      <c r="EP60" s="302"/>
      <c r="EQ60" s="302"/>
      <c r="ER60" s="302"/>
      <c r="ES60" s="302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0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E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  <c r="LJ60" s="302"/>
      <c r="LK60" s="302"/>
      <c r="LL60" s="302"/>
      <c r="LM60" s="302"/>
      <c r="LN60" s="302"/>
      <c r="LO60" s="302"/>
      <c r="LP60" s="302"/>
      <c r="LQ60" s="302"/>
      <c r="LR60" s="302"/>
      <c r="LS60" s="302"/>
      <c r="LT60" s="302"/>
      <c r="LU60" s="302"/>
      <c r="LV60" s="302"/>
      <c r="LW60" s="302"/>
      <c r="LX60" s="302"/>
      <c r="LY60" s="302"/>
      <c r="LZ60" s="302"/>
      <c r="MA60" s="302"/>
      <c r="MB60" s="302"/>
      <c r="MC60" s="302"/>
      <c r="MD60" s="302"/>
      <c r="ME60" s="302"/>
      <c r="MF60" s="302"/>
      <c r="MG60" s="302"/>
      <c r="MH60" s="302"/>
      <c r="MI60" s="302"/>
      <c r="MJ60" s="302"/>
      <c r="MK60" s="302"/>
      <c r="ML60" s="302"/>
      <c r="MM60" s="302"/>
      <c r="MN60" s="302"/>
      <c r="MO60" s="302"/>
      <c r="MP60" s="302"/>
      <c r="MQ60" s="302"/>
      <c r="MR60" s="302"/>
      <c r="MS60" s="302"/>
      <c r="MT60" s="302"/>
      <c r="MU60" s="302"/>
      <c r="MV60" s="302"/>
      <c r="MW60" s="302"/>
      <c r="MX60" s="302"/>
      <c r="MY60" s="302"/>
      <c r="MZ60" s="302"/>
      <c r="NA60" s="302"/>
      <c r="NB60" s="302"/>
      <c r="NC60" s="302"/>
      <c r="ND60" s="302"/>
      <c r="NE60" s="302"/>
      <c r="NF60" s="302"/>
      <c r="NG60" s="302"/>
      <c r="NH60" s="302"/>
      <c r="NI60" s="302"/>
      <c r="NJ60" s="302"/>
      <c r="NK60" s="302"/>
      <c r="NL60" s="302"/>
      <c r="NM60" s="302"/>
      <c r="NN60" s="302"/>
      <c r="NO60" s="302"/>
      <c r="NP60" s="302"/>
      <c r="NQ60" s="302"/>
      <c r="NR60" s="302"/>
      <c r="NS60" s="302"/>
      <c r="NT60" s="302"/>
      <c r="NU60" s="302"/>
      <c r="NV60" s="302"/>
      <c r="NW60" s="302"/>
      <c r="NX60" s="302"/>
      <c r="NY60" s="302"/>
      <c r="NZ60" s="302"/>
      <c r="OA60" s="302"/>
      <c r="OB60" s="302"/>
      <c r="OC60" s="302"/>
      <c r="OD60" s="302"/>
      <c r="OE60" s="302"/>
      <c r="OF60" s="302"/>
      <c r="OG60" s="302"/>
      <c r="OH60" s="302"/>
      <c r="OI60" s="302"/>
      <c r="OJ60" s="302"/>
      <c r="OK60" s="302"/>
      <c r="OL60" s="302"/>
      <c r="OM60" s="302"/>
      <c r="ON60" s="302"/>
      <c r="OO60" s="302"/>
      <c r="OP60" s="302"/>
      <c r="OQ60" s="302"/>
      <c r="OR60" s="302"/>
      <c r="OS60" s="302"/>
      <c r="OT60" s="302"/>
      <c r="OU60" s="302"/>
      <c r="OV60" s="302"/>
      <c r="OW60" s="302"/>
      <c r="OX60" s="302"/>
      <c r="OY60" s="302"/>
      <c r="OZ60" s="302"/>
      <c r="PA60" s="302"/>
      <c r="PB60" s="302"/>
      <c r="PC60" s="302"/>
      <c r="PD60" s="302"/>
      <c r="PE60" s="302"/>
      <c r="PF60" s="302"/>
      <c r="PG60" s="302"/>
      <c r="PH60" s="302"/>
      <c r="PI60" s="302"/>
      <c r="PJ60" s="302"/>
      <c r="PK60" s="302"/>
      <c r="PL60" s="302"/>
      <c r="PM60" s="302"/>
      <c r="PN60" s="302"/>
      <c r="PO60" s="302"/>
      <c r="PP60" s="302"/>
      <c r="PQ60" s="302"/>
      <c r="PR60" s="302"/>
      <c r="PS60" s="302"/>
      <c r="PT60" s="302"/>
      <c r="PU60" s="302"/>
      <c r="PV60" s="302"/>
      <c r="PW60" s="302"/>
      <c r="PX60" s="302"/>
      <c r="PY60" s="302"/>
      <c r="PZ60" s="302"/>
      <c r="QA60" s="302"/>
      <c r="QB60" s="302"/>
      <c r="QC60" s="302"/>
      <c r="QD60" s="302"/>
      <c r="QE60" s="302"/>
      <c r="QF60" s="302"/>
      <c r="QG60" s="302"/>
      <c r="QH60" s="302"/>
      <c r="QI60" s="302"/>
      <c r="QJ60" s="302"/>
      <c r="QK60" s="302"/>
      <c r="QL60" s="302"/>
      <c r="QM60" s="302"/>
      <c r="QN60" s="302"/>
      <c r="QO60" s="302"/>
      <c r="QP60" s="302"/>
      <c r="QQ60" s="302"/>
      <c r="QR60" s="302"/>
      <c r="QS60" s="302"/>
      <c r="QT60" s="302"/>
      <c r="QU60" s="302"/>
      <c r="QV60" s="302"/>
      <c r="QW60" s="302"/>
      <c r="QX60" s="302"/>
      <c r="QY60" s="302"/>
      <c r="QZ60" s="302"/>
      <c r="RA60" s="302"/>
      <c r="RB60" s="302"/>
      <c r="RC60" s="302"/>
      <c r="RD60" s="302"/>
      <c r="RE60" s="302"/>
      <c r="RF60" s="302"/>
      <c r="RG60" s="302"/>
      <c r="RH60" s="302"/>
      <c r="RI60" s="302"/>
      <c r="RJ60" s="302"/>
      <c r="RK60" s="302"/>
      <c r="RL60" s="302"/>
      <c r="RM60" s="302"/>
      <c r="RN60" s="302"/>
      <c r="RO60" s="302"/>
      <c r="RP60" s="302"/>
      <c r="RQ60" s="302"/>
      <c r="RR60" s="302"/>
      <c r="RS60" s="302"/>
      <c r="RT60" s="302"/>
      <c r="RU60" s="302"/>
      <c r="RV60" s="302"/>
      <c r="RW60" s="302"/>
      <c r="RX60" s="302"/>
      <c r="RY60" s="302"/>
      <c r="RZ60" s="302"/>
      <c r="SA60" s="302"/>
      <c r="SB60" s="302"/>
      <c r="SC60" s="302"/>
      <c r="SD60" s="302"/>
      <c r="SE60" s="302"/>
      <c r="SF60" s="302"/>
      <c r="SG60" s="302"/>
      <c r="SH60" s="302"/>
      <c r="SI60" s="302"/>
      <c r="SJ60" s="302"/>
      <c r="SK60" s="302"/>
      <c r="SL60" s="302"/>
      <c r="SM60" s="302"/>
      <c r="SN60" s="302"/>
      <c r="SO60" s="302"/>
      <c r="SP60" s="302"/>
      <c r="SQ60" s="302"/>
      <c r="SR60" s="302"/>
      <c r="SS60" s="302"/>
      <c r="ST60" s="302"/>
      <c r="SU60" s="302"/>
      <c r="SV60" s="302"/>
      <c r="SW60" s="302"/>
      <c r="SX60" s="302"/>
      <c r="SY60" s="302"/>
      <c r="SZ60" s="302"/>
      <c r="TA60" s="302"/>
      <c r="TB60" s="302"/>
      <c r="TC60" s="302"/>
      <c r="TD60" s="302"/>
      <c r="TE60" s="302"/>
      <c r="TF60" s="302"/>
      <c r="TG60" s="302"/>
      <c r="TH60" s="302"/>
      <c r="TI60" s="302"/>
      <c r="TJ60" s="302"/>
      <c r="TK60" s="302"/>
      <c r="TL60" s="302"/>
      <c r="TM60" s="302"/>
      <c r="TN60" s="302"/>
      <c r="TO60" s="302"/>
      <c r="TP60" s="302"/>
      <c r="TQ60" s="302"/>
      <c r="TR60" s="302"/>
      <c r="TS60" s="302"/>
      <c r="TT60" s="302"/>
      <c r="TU60" s="302"/>
      <c r="TV60" s="302"/>
      <c r="TW60" s="302"/>
      <c r="TX60" s="302"/>
      <c r="TY60" s="302"/>
      <c r="TZ60" s="302"/>
      <c r="UA60" s="302"/>
      <c r="UB60" s="302"/>
      <c r="UC60" s="302"/>
      <c r="UD60" s="302"/>
      <c r="UE60" s="302"/>
      <c r="UF60" s="302"/>
      <c r="UG60" s="302"/>
      <c r="UH60" s="302"/>
      <c r="UI60" s="302"/>
      <c r="UJ60" s="302"/>
      <c r="UK60" s="302"/>
      <c r="UL60" s="302"/>
      <c r="UM60" s="302"/>
      <c r="UN60" s="302"/>
      <c r="UO60" s="302"/>
      <c r="UP60" s="302"/>
      <c r="UQ60" s="302"/>
      <c r="UR60" s="302"/>
      <c r="US60" s="302"/>
      <c r="UT60" s="302"/>
      <c r="UU60" s="302"/>
      <c r="UV60" s="302"/>
      <c r="UW60" s="302"/>
      <c r="UX60" s="302"/>
      <c r="UY60" s="302"/>
      <c r="UZ60" s="302"/>
      <c r="VA60" s="302"/>
      <c r="VB60" s="302"/>
      <c r="VC60" s="302"/>
      <c r="VD60" s="302"/>
      <c r="VE60" s="302"/>
      <c r="VF60" s="302"/>
      <c r="VG60" s="302"/>
      <c r="VH60" s="302"/>
      <c r="VI60" s="302"/>
      <c r="VJ60" s="302"/>
      <c r="VK60" s="302"/>
      <c r="VL60" s="302"/>
      <c r="VM60" s="302"/>
      <c r="VN60" s="302"/>
      <c r="VO60" s="302"/>
      <c r="VP60" s="302"/>
      <c r="VQ60" s="302"/>
      <c r="VR60" s="302"/>
      <c r="VS60" s="302"/>
      <c r="VT60" s="302"/>
      <c r="VU60" s="302"/>
      <c r="VV60" s="302"/>
      <c r="VW60" s="302"/>
      <c r="VX60" s="302"/>
      <c r="VY60" s="302"/>
      <c r="VZ60" s="302"/>
      <c r="WA60" s="302"/>
      <c r="WB60" s="302"/>
      <c r="WC60" s="302"/>
      <c r="WD60" s="302"/>
      <c r="WE60" s="302"/>
      <c r="WF60" s="302"/>
      <c r="WG60" s="302"/>
      <c r="WH60" s="302"/>
      <c r="WI60" s="302"/>
      <c r="WJ60" s="302"/>
      <c r="WK60" s="302"/>
      <c r="WL60" s="302"/>
      <c r="WM60" s="302"/>
      <c r="WN60" s="302"/>
      <c r="WO60" s="302"/>
      <c r="WP60" s="302"/>
      <c r="WQ60" s="302"/>
      <c r="WR60" s="302"/>
      <c r="WS60" s="302"/>
      <c r="WT60" s="302"/>
      <c r="WU60" s="302"/>
      <c r="WV60" s="302"/>
      <c r="WW60" s="302"/>
      <c r="WX60" s="302"/>
      <c r="WY60" s="302"/>
      <c r="WZ60" s="302"/>
      <c r="XA60" s="302"/>
      <c r="XB60" s="302"/>
      <c r="XC60" s="302"/>
      <c r="XD60" s="302"/>
      <c r="XE60" s="302"/>
      <c r="XF60" s="302"/>
      <c r="XG60" s="302"/>
      <c r="XH60" s="302"/>
      <c r="XI60" s="302"/>
      <c r="XJ60" s="302"/>
      <c r="XK60" s="302"/>
      <c r="XL60" s="302"/>
      <c r="XM60" s="302"/>
      <c r="XN60" s="302"/>
      <c r="XO60" s="302"/>
      <c r="XP60" s="302"/>
      <c r="XQ60" s="302"/>
      <c r="XR60" s="302"/>
      <c r="XS60" s="302"/>
      <c r="XT60" s="302"/>
      <c r="XU60" s="302"/>
      <c r="XV60" s="302"/>
      <c r="XW60" s="302"/>
      <c r="XX60" s="302"/>
      <c r="XY60" s="302"/>
      <c r="XZ60" s="302"/>
      <c r="YA60" s="302"/>
      <c r="YB60" s="302"/>
      <c r="YC60" s="302"/>
      <c r="YD60" s="302"/>
      <c r="YE60" s="302"/>
      <c r="YF60" s="302"/>
      <c r="YG60" s="302"/>
      <c r="YH60" s="302"/>
      <c r="YI60" s="302"/>
      <c r="YJ60" s="302"/>
      <c r="YK60" s="302"/>
      <c r="YL60" s="302"/>
      <c r="YM60" s="302"/>
      <c r="YN60" s="302"/>
      <c r="YO60" s="302"/>
      <c r="YP60" s="302"/>
      <c r="YQ60" s="302"/>
      <c r="YR60" s="302"/>
      <c r="YS60" s="302"/>
      <c r="YT60" s="302"/>
      <c r="YU60" s="302"/>
      <c r="YV60" s="302"/>
      <c r="YW60" s="302"/>
      <c r="YX60" s="302"/>
      <c r="YY60" s="302"/>
      <c r="YZ60" s="302"/>
      <c r="ZA60" s="302"/>
      <c r="ZB60" s="302"/>
      <c r="ZC60" s="302"/>
      <c r="ZD60" s="302"/>
      <c r="ZE60" s="302"/>
      <c r="ZF60" s="302"/>
      <c r="ZG60" s="302"/>
      <c r="ZH60" s="302"/>
      <c r="ZI60" s="302"/>
      <c r="ZJ60" s="302"/>
      <c r="ZK60" s="302"/>
      <c r="ZL60" s="302"/>
      <c r="ZM60" s="302"/>
      <c r="ZN60" s="302"/>
      <c r="ZO60" s="302"/>
      <c r="ZP60" s="302"/>
      <c r="ZQ60" s="302"/>
      <c r="ZR60" s="302"/>
      <c r="ZS60" s="302"/>
      <c r="ZT60" s="302"/>
      <c r="ZU60" s="302"/>
      <c r="ZV60" s="302"/>
      <c r="ZW60" s="302"/>
      <c r="ZX60" s="302"/>
      <c r="ZY60" s="302"/>
      <c r="ZZ60" s="302"/>
      <c r="AAA60" s="302"/>
      <c r="AAB60" s="302"/>
      <c r="AAC60" s="302"/>
      <c r="AAD60" s="302"/>
      <c r="AAE60" s="302"/>
      <c r="AAF60" s="302"/>
      <c r="AAG60" s="302"/>
      <c r="AAH60" s="302"/>
      <c r="AAI60" s="302"/>
      <c r="AAJ60" s="302"/>
      <c r="AAK60" s="302"/>
      <c r="AAL60" s="302"/>
      <c r="AAM60" s="302"/>
      <c r="AAN60" s="302"/>
      <c r="AAO60" s="302"/>
      <c r="AAP60" s="302"/>
      <c r="AAQ60" s="302"/>
      <c r="AAR60" s="302"/>
      <c r="AAS60" s="302"/>
      <c r="AAT60" s="302"/>
      <c r="AAU60" s="302"/>
      <c r="AAV60" s="302"/>
      <c r="AAW60" s="302"/>
      <c r="AAX60" s="302"/>
      <c r="AAY60" s="302"/>
      <c r="AAZ60" s="302"/>
      <c r="ABA60" s="302"/>
      <c r="ABB60" s="302"/>
      <c r="ABC60" s="302"/>
      <c r="ABD60" s="302"/>
      <c r="ABE60" s="302"/>
      <c r="ABF60" s="302"/>
      <c r="ABG60" s="302"/>
      <c r="ABH60" s="302"/>
      <c r="ABI60" s="302"/>
      <c r="ABJ60" s="302"/>
      <c r="ABK60" s="302"/>
      <c r="ABL60" s="302"/>
      <c r="ABM60" s="302"/>
      <c r="ABN60" s="302"/>
      <c r="ABO60" s="302"/>
      <c r="ABP60" s="302"/>
      <c r="ABQ60" s="302"/>
      <c r="ABR60" s="302"/>
      <c r="ABS60" s="302"/>
      <c r="ABT60" s="302"/>
      <c r="ABU60" s="302"/>
      <c r="ABV60" s="302"/>
      <c r="ABW60" s="302"/>
      <c r="ABX60" s="302"/>
      <c r="ABY60" s="302"/>
      <c r="ABZ60" s="302"/>
      <c r="ACA60" s="302"/>
      <c r="ACB60" s="302"/>
      <c r="ACC60" s="302"/>
      <c r="ACD60" s="302"/>
      <c r="ACE60" s="302"/>
      <c r="ACF60" s="302"/>
      <c r="ACG60" s="302"/>
      <c r="ACH60" s="302"/>
      <c r="ACI60" s="302"/>
      <c r="ACJ60" s="302"/>
      <c r="ACK60" s="302"/>
      <c r="ACL60" s="302"/>
      <c r="ACM60" s="302"/>
      <c r="ACN60" s="302"/>
      <c r="ACO60" s="302"/>
      <c r="ACP60" s="302"/>
      <c r="ACQ60" s="302"/>
      <c r="ACR60" s="302"/>
      <c r="ACS60" s="302"/>
      <c r="ACT60" s="302"/>
      <c r="ACU60" s="302"/>
      <c r="ACV60" s="302"/>
      <c r="ACW60" s="302"/>
      <c r="ACX60" s="302"/>
      <c r="ACY60" s="302"/>
      <c r="ACZ60" s="302"/>
      <c r="ADA60" s="302"/>
      <c r="ADB60" s="302"/>
      <c r="ADC60" s="302"/>
      <c r="ADD60" s="302"/>
      <c r="ADE60" s="302"/>
      <c r="ADF60" s="302"/>
      <c r="ADG60" s="302"/>
      <c r="ADH60" s="302"/>
      <c r="ADI60" s="302"/>
      <c r="ADJ60" s="302"/>
      <c r="ADK60" s="302"/>
      <c r="ADL60" s="302"/>
      <c r="ADM60" s="302"/>
      <c r="ADN60" s="302"/>
      <c r="ADO60" s="302"/>
      <c r="ADP60" s="302"/>
      <c r="ADQ60" s="302"/>
      <c r="ADR60" s="302"/>
      <c r="ADS60" s="302"/>
      <c r="ADT60" s="302"/>
      <c r="ADU60" s="302"/>
      <c r="ADV60" s="302"/>
      <c r="ADW60" s="302"/>
      <c r="ADX60" s="302"/>
      <c r="ADY60" s="302"/>
      <c r="ADZ60" s="302"/>
      <c r="AEA60" s="302"/>
      <c r="AEB60" s="302"/>
      <c r="AEC60" s="302"/>
      <c r="AED60" s="302"/>
      <c r="AEE60" s="302"/>
      <c r="AEF60" s="302"/>
      <c r="AEG60" s="302"/>
      <c r="AEH60" s="302"/>
      <c r="AEI60" s="302"/>
      <c r="AEJ60" s="302"/>
      <c r="AEK60" s="302"/>
      <c r="AEL60" s="302"/>
      <c r="AEM60" s="302"/>
      <c r="AEN60" s="302"/>
      <c r="AEO60" s="302"/>
      <c r="AEP60" s="302"/>
      <c r="AEQ60" s="302"/>
      <c r="AER60" s="302"/>
      <c r="AES60" s="302"/>
      <c r="AET60" s="302"/>
      <c r="AEU60" s="302"/>
      <c r="AEV60" s="302"/>
      <c r="AEW60" s="302"/>
      <c r="AEX60" s="302"/>
      <c r="AEY60" s="302"/>
      <c r="AEZ60" s="302"/>
      <c r="AFA60" s="302"/>
      <c r="AFB60" s="302"/>
      <c r="AFC60" s="302"/>
      <c r="AFD60" s="302"/>
      <c r="AFE60" s="302"/>
      <c r="AFF60" s="302"/>
      <c r="AFG60" s="302"/>
      <c r="AFH60" s="302"/>
      <c r="AFI60" s="302"/>
      <c r="AFJ60" s="302"/>
      <c r="AFK60" s="302"/>
      <c r="AFL60" s="302"/>
      <c r="AFM60" s="302"/>
      <c r="AFN60" s="302"/>
      <c r="AFO60" s="302"/>
      <c r="AFP60" s="302"/>
      <c r="AFQ60" s="302"/>
      <c r="AFR60" s="302"/>
      <c r="AFS60" s="302"/>
      <c r="AFT60" s="302"/>
      <c r="AFU60" s="302"/>
      <c r="AFV60" s="302"/>
      <c r="AFW60" s="302"/>
      <c r="AFX60" s="302"/>
      <c r="AFY60" s="302"/>
      <c r="AFZ60" s="302"/>
      <c r="AGA60" s="302"/>
      <c r="AGB60" s="302"/>
      <c r="AGC60" s="302"/>
      <c r="AGD60" s="302"/>
      <c r="AGE60" s="302"/>
      <c r="AGF60" s="302"/>
      <c r="AGG60" s="302"/>
      <c r="AGH60" s="302"/>
      <c r="AGI60" s="302"/>
      <c r="AGJ60" s="302"/>
      <c r="AGK60" s="302"/>
      <c r="AGL60" s="302"/>
      <c r="AGM60" s="302"/>
      <c r="AGN60" s="302"/>
      <c r="AGO60" s="302"/>
      <c r="AGP60" s="302"/>
      <c r="AGQ60" s="302"/>
      <c r="AGR60" s="302"/>
      <c r="AGS60" s="302"/>
      <c r="AGT60" s="302"/>
      <c r="AGU60" s="302"/>
      <c r="AGV60" s="302"/>
      <c r="AGW60" s="302"/>
      <c r="AGX60" s="302"/>
      <c r="AGY60" s="302"/>
      <c r="AGZ60" s="302"/>
      <c r="AHA60" s="302"/>
      <c r="AHB60" s="302"/>
      <c r="AHC60" s="302"/>
      <c r="AHD60" s="302"/>
      <c r="AHE60" s="302"/>
      <c r="AHF60" s="302"/>
      <c r="AHG60" s="302"/>
      <c r="AHH60" s="302"/>
      <c r="AHI60" s="302"/>
      <c r="AHJ60" s="302"/>
      <c r="AHK60" s="302"/>
      <c r="AHL60" s="302"/>
      <c r="AHM60" s="302"/>
      <c r="AHN60" s="302"/>
      <c r="AHO60" s="302"/>
      <c r="AHP60" s="302"/>
      <c r="AHQ60" s="302"/>
      <c r="AHR60" s="302"/>
      <c r="AHS60" s="302"/>
      <c r="AHT60" s="302"/>
      <c r="AHU60" s="302"/>
      <c r="AHV60" s="302"/>
      <c r="AHW60" s="302"/>
      <c r="AHX60" s="302"/>
      <c r="AHY60" s="302"/>
      <c r="AHZ60" s="302"/>
      <c r="AIA60" s="302"/>
      <c r="AIB60" s="302"/>
      <c r="AIC60" s="302"/>
      <c r="AID60" s="302"/>
      <c r="AIE60" s="302"/>
      <c r="AIF60" s="302"/>
      <c r="AIG60" s="302"/>
      <c r="AIH60" s="302"/>
      <c r="AII60" s="302"/>
      <c r="AIJ60" s="302"/>
      <c r="AIK60" s="302"/>
      <c r="AIL60" s="302"/>
      <c r="AIM60" s="302"/>
      <c r="AIN60" s="302"/>
      <c r="AIO60" s="302"/>
      <c r="AIP60" s="302"/>
      <c r="AIQ60" s="302"/>
      <c r="AIR60" s="302"/>
      <c r="AIS60" s="302"/>
      <c r="AIT60" s="302"/>
      <c r="AIU60" s="302"/>
      <c r="AIV60" s="302"/>
      <c r="AIW60" s="302"/>
      <c r="AIX60" s="302"/>
      <c r="AIY60" s="302"/>
      <c r="AIZ60" s="302"/>
      <c r="AJA60" s="302"/>
      <c r="AJB60" s="302"/>
      <c r="AJC60" s="302"/>
      <c r="AJD60" s="302"/>
      <c r="AJE60" s="302"/>
      <c r="AJF60" s="302"/>
      <c r="AJG60" s="302"/>
      <c r="AJH60" s="302"/>
      <c r="AJI60" s="302"/>
      <c r="AJJ60" s="302"/>
      <c r="AJK60" s="302"/>
      <c r="AJL60" s="302"/>
      <c r="AJM60" s="302"/>
      <c r="AJN60" s="302"/>
      <c r="AJO60" s="302"/>
      <c r="AJP60" s="302"/>
      <c r="AJQ60" s="302"/>
      <c r="AJR60" s="302"/>
      <c r="AJS60" s="302"/>
      <c r="AJT60" s="302"/>
      <c r="AJU60" s="302"/>
      <c r="AJV60" s="302"/>
      <c r="AJW60" s="302"/>
      <c r="AJX60" s="302"/>
      <c r="AJY60" s="302"/>
      <c r="AJZ60" s="302"/>
      <c r="AKA60" s="302"/>
      <c r="AKB60" s="302"/>
      <c r="AKC60" s="302"/>
      <c r="AKD60" s="302"/>
      <c r="AKE60" s="302"/>
      <c r="AKF60" s="302"/>
      <c r="AKG60" s="302"/>
      <c r="AKH60" s="302"/>
      <c r="AKI60" s="302"/>
      <c r="AKJ60" s="302"/>
      <c r="AKK60" s="302"/>
      <c r="AKL60" s="302"/>
      <c r="AKM60" s="302"/>
      <c r="AKN60" s="302"/>
      <c r="AKO60" s="302"/>
      <c r="AKP60" s="302"/>
      <c r="AKQ60" s="302"/>
      <c r="AKR60" s="302"/>
      <c r="AKS60" s="302"/>
      <c r="AKT60" s="302"/>
      <c r="AKU60" s="302"/>
      <c r="AKV60" s="302"/>
      <c r="AKW60" s="302"/>
      <c r="AKX60" s="302"/>
      <c r="AKY60" s="302"/>
      <c r="AKZ60" s="302"/>
      <c r="ALA60" s="302"/>
      <c r="ALB60" s="302"/>
      <c r="ALC60" s="302"/>
      <c r="ALD60" s="302"/>
      <c r="ALE60" s="302"/>
      <c r="ALF60" s="302"/>
      <c r="ALG60" s="302"/>
      <c r="ALH60" s="302"/>
      <c r="ALI60" s="302"/>
      <c r="ALJ60" s="302"/>
      <c r="ALK60" s="302"/>
      <c r="ALL60" s="302"/>
      <c r="ALM60" s="302"/>
      <c r="ALN60" s="302"/>
    </row>
    <row r="61" spans="1:1002" ht="18.75" customHeight="1" x14ac:dyDescent="0.25">
      <c r="A61" s="270"/>
      <c r="B61" s="271"/>
      <c r="C61" s="272"/>
      <c r="D61" s="272"/>
      <c r="E61" s="272"/>
      <c r="F61" s="273"/>
      <c r="G61" s="274"/>
      <c r="H61" s="274"/>
      <c r="I61" s="274"/>
      <c r="J61" s="271"/>
      <c r="K61" s="275" t="s">
        <v>849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0"/>
      <c r="IG61" s="60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0"/>
      <c r="IV61" s="60"/>
      <c r="IW61" s="60"/>
      <c r="IX61" s="60"/>
      <c r="IY61" s="60"/>
      <c r="IZ61" s="60"/>
      <c r="JA61" s="60"/>
      <c r="JB61" s="60"/>
      <c r="JC61" s="60"/>
      <c r="JD61" s="60"/>
      <c r="JE61" s="60"/>
      <c r="JF61" s="60"/>
      <c r="JG61" s="60"/>
      <c r="JH61" s="60"/>
      <c r="JI61" s="60"/>
      <c r="JJ61" s="60"/>
      <c r="JK61" s="60"/>
      <c r="JL61" s="60"/>
      <c r="JM61" s="60"/>
      <c r="JN61" s="60"/>
      <c r="JO61" s="60"/>
      <c r="JP61" s="60"/>
      <c r="JQ61" s="60"/>
      <c r="JR61" s="60"/>
      <c r="JS61" s="60"/>
      <c r="JT61" s="60"/>
      <c r="JU61" s="60"/>
      <c r="JV61" s="60"/>
      <c r="JW61" s="60"/>
      <c r="JX61" s="60"/>
      <c r="JY61" s="60"/>
      <c r="JZ61" s="60"/>
      <c r="KA61" s="60"/>
      <c r="KB61" s="60"/>
      <c r="KC61" s="60"/>
      <c r="KD61" s="60"/>
      <c r="KE61" s="60"/>
      <c r="KF61" s="60"/>
      <c r="KG61" s="60"/>
      <c r="KH61" s="60"/>
      <c r="KI61" s="60"/>
      <c r="KJ61" s="60"/>
      <c r="KK61" s="60"/>
      <c r="KL61" s="60"/>
      <c r="KM61" s="60"/>
      <c r="KN61" s="60"/>
      <c r="KO61" s="60"/>
      <c r="KP61" s="60"/>
      <c r="KQ61" s="60"/>
      <c r="KR61" s="60"/>
      <c r="KS61" s="60"/>
      <c r="KT61" s="60"/>
      <c r="KU61" s="60"/>
      <c r="KV61" s="60"/>
      <c r="KW61" s="60"/>
      <c r="KX61" s="60"/>
      <c r="KY61" s="60"/>
      <c r="KZ61" s="60"/>
      <c r="LA61" s="60"/>
      <c r="LB61" s="60"/>
      <c r="LC61" s="60"/>
      <c r="LD61" s="60"/>
      <c r="LE61" s="60"/>
      <c r="LF61" s="60"/>
      <c r="LG61" s="60"/>
      <c r="LH61" s="60"/>
      <c r="LI61" s="60"/>
      <c r="LJ61" s="60"/>
      <c r="LK61" s="60"/>
      <c r="LL61" s="60"/>
      <c r="LM61" s="60"/>
      <c r="LN61" s="60"/>
      <c r="LO61" s="60"/>
      <c r="LP61" s="60"/>
      <c r="LQ61" s="60"/>
      <c r="LR61" s="60"/>
      <c r="LS61" s="60"/>
      <c r="LT61" s="60"/>
      <c r="LU61" s="60"/>
      <c r="LV61" s="60"/>
      <c r="LW61" s="60"/>
      <c r="LX61" s="60"/>
      <c r="LY61" s="60"/>
      <c r="LZ61" s="60"/>
      <c r="MA61" s="60"/>
      <c r="MB61" s="60"/>
      <c r="MC61" s="60"/>
      <c r="MD61" s="60"/>
      <c r="ME61" s="60"/>
      <c r="MF61" s="60"/>
      <c r="MG61" s="60"/>
      <c r="MH61" s="60"/>
      <c r="MI61" s="60"/>
      <c r="MJ61" s="60"/>
      <c r="MK61" s="60"/>
      <c r="ML61" s="60"/>
      <c r="MM61" s="60"/>
      <c r="MN61" s="60"/>
      <c r="MO61" s="60"/>
      <c r="MP61" s="60"/>
      <c r="MQ61" s="60"/>
      <c r="MR61" s="60"/>
      <c r="MS61" s="60"/>
      <c r="MT61" s="60"/>
      <c r="MU61" s="60"/>
      <c r="MV61" s="60"/>
      <c r="MW61" s="60"/>
      <c r="MX61" s="60"/>
      <c r="MY61" s="60"/>
      <c r="MZ61" s="60"/>
      <c r="NA61" s="60"/>
      <c r="NB61" s="60"/>
      <c r="NC61" s="60"/>
      <c r="ND61" s="60"/>
      <c r="NE61" s="60"/>
      <c r="NF61" s="60"/>
      <c r="NG61" s="60"/>
      <c r="NH61" s="60"/>
      <c r="NI61" s="60"/>
      <c r="NJ61" s="60"/>
      <c r="NK61" s="60"/>
      <c r="NL61" s="60"/>
      <c r="NM61" s="60"/>
      <c r="NN61" s="60"/>
      <c r="NO61" s="60"/>
      <c r="NP61" s="60"/>
      <c r="NQ61" s="60"/>
      <c r="NR61" s="60"/>
      <c r="NS61" s="60"/>
      <c r="NT61" s="60"/>
      <c r="NU61" s="60"/>
      <c r="NV61" s="60"/>
      <c r="NW61" s="60"/>
      <c r="NX61" s="60"/>
      <c r="NY61" s="60"/>
      <c r="NZ61" s="60"/>
      <c r="OA61" s="60"/>
      <c r="OB61" s="60"/>
      <c r="OC61" s="60"/>
      <c r="OD61" s="60"/>
      <c r="OE61" s="60"/>
      <c r="OF61" s="60"/>
      <c r="OG61" s="60"/>
      <c r="OH61" s="60"/>
      <c r="OI61" s="60"/>
      <c r="OJ61" s="60"/>
      <c r="OK61" s="60"/>
      <c r="OL61" s="60"/>
      <c r="OM61" s="60"/>
      <c r="ON61" s="60"/>
      <c r="OO61" s="60"/>
      <c r="OP61" s="60"/>
      <c r="OQ61" s="60"/>
      <c r="OR61" s="60"/>
      <c r="OS61" s="60"/>
      <c r="OT61" s="60"/>
      <c r="OU61" s="60"/>
      <c r="OV61" s="60"/>
      <c r="OW61" s="60"/>
      <c r="OX61" s="60"/>
      <c r="OY61" s="60"/>
      <c r="OZ61" s="60"/>
      <c r="PA61" s="60"/>
      <c r="PB61" s="60"/>
      <c r="PC61" s="60"/>
      <c r="PD61" s="60"/>
      <c r="PE61" s="60"/>
      <c r="PF61" s="60"/>
      <c r="PG61" s="60"/>
      <c r="PH61" s="60"/>
      <c r="PI61" s="60"/>
      <c r="PJ61" s="60"/>
      <c r="PK61" s="60"/>
      <c r="PL61" s="60"/>
      <c r="PM61" s="60"/>
      <c r="PN61" s="60"/>
      <c r="PO61" s="60"/>
      <c r="PP61" s="60"/>
      <c r="PQ61" s="60"/>
      <c r="PR61" s="60"/>
      <c r="PS61" s="60"/>
      <c r="PT61" s="60"/>
      <c r="PU61" s="60"/>
      <c r="PV61" s="60"/>
      <c r="PW61" s="60"/>
      <c r="PX61" s="60"/>
      <c r="PY61" s="60"/>
      <c r="PZ61" s="60"/>
      <c r="QA61" s="60"/>
      <c r="QB61" s="60"/>
      <c r="QC61" s="60"/>
      <c r="QD61" s="60"/>
      <c r="QE61" s="60"/>
      <c r="QF61" s="60"/>
      <c r="QG61" s="60"/>
      <c r="QH61" s="60"/>
      <c r="QI61" s="60"/>
      <c r="QJ61" s="60"/>
      <c r="QK61" s="60"/>
      <c r="QL61" s="60"/>
      <c r="QM61" s="60"/>
      <c r="QN61" s="60"/>
      <c r="QO61" s="60"/>
      <c r="QP61" s="60"/>
      <c r="QQ61" s="60"/>
      <c r="QR61" s="60"/>
      <c r="QS61" s="60"/>
      <c r="QT61" s="60"/>
      <c r="QU61" s="60"/>
      <c r="QV61" s="60"/>
      <c r="QW61" s="60"/>
      <c r="QX61" s="60"/>
      <c r="QY61" s="60"/>
      <c r="QZ61" s="60"/>
      <c r="RA61" s="60"/>
      <c r="RB61" s="60"/>
      <c r="RC61" s="60"/>
      <c r="RD61" s="60"/>
      <c r="RE61" s="60"/>
      <c r="RF61" s="60"/>
      <c r="RG61" s="60"/>
      <c r="RH61" s="60"/>
      <c r="RI61" s="60"/>
      <c r="RJ61" s="60"/>
      <c r="RK61" s="60"/>
      <c r="RL61" s="60"/>
      <c r="RM61" s="60"/>
      <c r="RN61" s="60"/>
      <c r="RO61" s="60"/>
      <c r="RP61" s="60"/>
      <c r="RQ61" s="60"/>
      <c r="RR61" s="60"/>
      <c r="RS61" s="60"/>
      <c r="RT61" s="60"/>
      <c r="RU61" s="60"/>
      <c r="RV61" s="60"/>
      <c r="RW61" s="60"/>
      <c r="RX61" s="60"/>
      <c r="RY61" s="60"/>
      <c r="RZ61" s="60"/>
      <c r="SA61" s="60"/>
      <c r="SB61" s="60"/>
      <c r="SC61" s="60"/>
      <c r="SD61" s="60"/>
      <c r="SE61" s="60"/>
      <c r="SF61" s="60"/>
      <c r="SG61" s="60"/>
      <c r="SH61" s="60"/>
      <c r="SI61" s="60"/>
      <c r="SJ61" s="60"/>
      <c r="SK61" s="60"/>
      <c r="SL61" s="60"/>
      <c r="SM61" s="60"/>
      <c r="SN61" s="60"/>
      <c r="SO61" s="60"/>
      <c r="SP61" s="60"/>
      <c r="SQ61" s="60"/>
      <c r="SR61" s="60"/>
      <c r="SS61" s="60"/>
      <c r="ST61" s="60"/>
      <c r="SU61" s="60"/>
      <c r="SV61" s="60"/>
      <c r="SW61" s="60"/>
      <c r="SX61" s="60"/>
      <c r="SY61" s="60"/>
      <c r="SZ61" s="60"/>
      <c r="TA61" s="60"/>
      <c r="TB61" s="60"/>
      <c r="TC61" s="60"/>
      <c r="TD61" s="60"/>
      <c r="TE61" s="60"/>
      <c r="TF61" s="60"/>
      <c r="TG61" s="60"/>
      <c r="TH61" s="60"/>
      <c r="TI61" s="60"/>
      <c r="TJ61" s="60"/>
      <c r="TK61" s="60"/>
      <c r="TL61" s="60"/>
      <c r="TM61" s="60"/>
      <c r="TN61" s="60"/>
      <c r="TO61" s="60"/>
      <c r="TP61" s="60"/>
      <c r="TQ61" s="60"/>
      <c r="TR61" s="60"/>
      <c r="TS61" s="60"/>
      <c r="TT61" s="60"/>
      <c r="TU61" s="60"/>
      <c r="TV61" s="60"/>
      <c r="TW61" s="60"/>
      <c r="TX61" s="60"/>
      <c r="TY61" s="60"/>
      <c r="TZ61" s="60"/>
      <c r="UA61" s="60"/>
      <c r="UB61" s="60"/>
      <c r="UC61" s="60"/>
      <c r="UD61" s="60"/>
      <c r="UE61" s="60"/>
      <c r="UF61" s="60"/>
      <c r="UG61" s="60"/>
      <c r="UH61" s="60"/>
      <c r="UI61" s="60"/>
      <c r="UJ61" s="60"/>
      <c r="UK61" s="60"/>
      <c r="UL61" s="60"/>
      <c r="UM61" s="60"/>
      <c r="UN61" s="60"/>
      <c r="UO61" s="60"/>
      <c r="UP61" s="60"/>
      <c r="UQ61" s="60"/>
      <c r="UR61" s="60"/>
      <c r="US61" s="60"/>
      <c r="UT61" s="60"/>
      <c r="UU61" s="60"/>
      <c r="UV61" s="60"/>
      <c r="UW61" s="60"/>
      <c r="UX61" s="60"/>
      <c r="UY61" s="60"/>
      <c r="UZ61" s="60"/>
      <c r="VA61" s="60"/>
      <c r="VB61" s="60"/>
      <c r="VC61" s="60"/>
      <c r="VD61" s="60"/>
      <c r="VE61" s="60"/>
      <c r="VF61" s="60"/>
      <c r="VG61" s="60"/>
      <c r="VH61" s="60"/>
      <c r="VI61" s="60"/>
      <c r="VJ61" s="60"/>
      <c r="VK61" s="60"/>
      <c r="VL61" s="60"/>
      <c r="VM61" s="60"/>
      <c r="VN61" s="60"/>
      <c r="VO61" s="60"/>
      <c r="VP61" s="60"/>
      <c r="VQ61" s="60"/>
      <c r="VR61" s="60"/>
      <c r="VS61" s="60"/>
      <c r="VT61" s="60"/>
      <c r="VU61" s="60"/>
      <c r="VV61" s="60"/>
      <c r="VW61" s="60"/>
      <c r="VX61" s="60"/>
      <c r="VY61" s="60"/>
      <c r="VZ61" s="60"/>
      <c r="WA61" s="60"/>
      <c r="WB61" s="60"/>
      <c r="WC61" s="60"/>
      <c r="WD61" s="60"/>
      <c r="WE61" s="60"/>
      <c r="WF61" s="60"/>
      <c r="WG61" s="60"/>
      <c r="WH61" s="60"/>
      <c r="WI61" s="60"/>
      <c r="WJ61" s="60"/>
      <c r="WK61" s="60"/>
      <c r="WL61" s="60"/>
      <c r="WM61" s="60"/>
      <c r="WN61" s="60"/>
      <c r="WO61" s="60"/>
      <c r="WP61" s="60"/>
      <c r="WQ61" s="60"/>
      <c r="WR61" s="60"/>
      <c r="WS61" s="60"/>
      <c r="WT61" s="60"/>
      <c r="WU61" s="60"/>
      <c r="WV61" s="60"/>
      <c r="WW61" s="60"/>
      <c r="WX61" s="60"/>
      <c r="WY61" s="60"/>
      <c r="WZ61" s="60"/>
      <c r="XA61" s="60"/>
      <c r="XB61" s="60"/>
      <c r="XC61" s="60"/>
      <c r="XD61" s="60"/>
      <c r="XE61" s="60"/>
      <c r="XF61" s="60"/>
      <c r="XG61" s="60"/>
      <c r="XH61" s="60"/>
      <c r="XI61" s="60"/>
      <c r="XJ61" s="60"/>
      <c r="XK61" s="60"/>
      <c r="XL61" s="60"/>
      <c r="XM61" s="60"/>
      <c r="XN61" s="60"/>
      <c r="XO61" s="60"/>
      <c r="XP61" s="60"/>
      <c r="XQ61" s="60"/>
      <c r="XR61" s="60"/>
      <c r="XS61" s="60"/>
      <c r="XT61" s="60"/>
      <c r="XU61" s="60"/>
      <c r="XV61" s="60"/>
      <c r="XW61" s="60"/>
      <c r="XX61" s="60"/>
      <c r="XY61" s="60"/>
      <c r="XZ61" s="60"/>
      <c r="YA61" s="60"/>
      <c r="YB61" s="60"/>
      <c r="YC61" s="60"/>
      <c r="YD61" s="60"/>
      <c r="YE61" s="60"/>
      <c r="YF61" s="60"/>
      <c r="YG61" s="60"/>
      <c r="YH61" s="60"/>
      <c r="YI61" s="60"/>
      <c r="YJ61" s="60"/>
      <c r="YK61" s="60"/>
      <c r="YL61" s="60"/>
      <c r="YM61" s="60"/>
      <c r="YN61" s="60"/>
      <c r="YO61" s="60"/>
      <c r="YP61" s="60"/>
      <c r="YQ61" s="60"/>
      <c r="YR61" s="60"/>
      <c r="YS61" s="60"/>
      <c r="YT61" s="60"/>
      <c r="YU61" s="60"/>
      <c r="YV61" s="60"/>
      <c r="YW61" s="60"/>
      <c r="YX61" s="60"/>
      <c r="YY61" s="60"/>
      <c r="YZ61" s="60"/>
      <c r="ZA61" s="60"/>
      <c r="ZB61" s="60"/>
      <c r="ZC61" s="60"/>
      <c r="ZD61" s="60"/>
      <c r="ZE61" s="60"/>
      <c r="ZF61" s="60"/>
      <c r="ZG61" s="60"/>
      <c r="ZH61" s="60"/>
      <c r="ZI61" s="60"/>
      <c r="ZJ61" s="60"/>
      <c r="ZK61" s="60"/>
      <c r="ZL61" s="60"/>
      <c r="ZM61" s="60"/>
      <c r="ZN61" s="60"/>
      <c r="ZO61" s="60"/>
      <c r="ZP61" s="60"/>
      <c r="ZQ61" s="60"/>
      <c r="ZR61" s="60"/>
      <c r="ZS61" s="60"/>
      <c r="ZT61" s="60"/>
      <c r="ZU61" s="60"/>
      <c r="ZV61" s="60"/>
      <c r="ZW61" s="60"/>
      <c r="ZX61" s="60"/>
      <c r="ZY61" s="60"/>
      <c r="ZZ61" s="60"/>
      <c r="AAA61" s="60"/>
      <c r="AAB61" s="60"/>
      <c r="AAC61" s="60"/>
      <c r="AAD61" s="60"/>
      <c r="AAE61" s="60"/>
      <c r="AAF61" s="60"/>
      <c r="AAG61" s="60"/>
      <c r="AAH61" s="60"/>
      <c r="AAI61" s="60"/>
      <c r="AAJ61" s="60"/>
      <c r="AAK61" s="60"/>
      <c r="AAL61" s="60"/>
      <c r="AAM61" s="60"/>
      <c r="AAN61" s="60"/>
      <c r="AAO61" s="60"/>
      <c r="AAP61" s="60"/>
      <c r="AAQ61" s="60"/>
      <c r="AAR61" s="60"/>
      <c r="AAS61" s="60"/>
      <c r="AAT61" s="60"/>
      <c r="AAU61" s="60"/>
      <c r="AAV61" s="60"/>
      <c r="AAW61" s="60"/>
      <c r="AAX61" s="60"/>
      <c r="AAY61" s="60"/>
      <c r="AAZ61" s="60"/>
      <c r="ABA61" s="60"/>
      <c r="ABB61" s="60"/>
      <c r="ABC61" s="60"/>
      <c r="ABD61" s="60"/>
      <c r="ABE61" s="60"/>
      <c r="ABF61" s="60"/>
      <c r="ABG61" s="60"/>
      <c r="ABH61" s="60"/>
      <c r="ABI61" s="60"/>
      <c r="ABJ61" s="60"/>
      <c r="ABK61" s="60"/>
      <c r="ABL61" s="60"/>
      <c r="ABM61" s="60"/>
      <c r="ABN61" s="60"/>
      <c r="ABO61" s="60"/>
      <c r="ABP61" s="60"/>
      <c r="ABQ61" s="60"/>
      <c r="ABR61" s="60"/>
      <c r="ABS61" s="60"/>
      <c r="ABT61" s="60"/>
      <c r="ABU61" s="60"/>
      <c r="ABV61" s="60"/>
      <c r="ABW61" s="60"/>
      <c r="ABX61" s="60"/>
      <c r="ABY61" s="60"/>
      <c r="ABZ61" s="60"/>
      <c r="ACA61" s="60"/>
      <c r="ACB61" s="60"/>
      <c r="ACC61" s="60"/>
      <c r="ACD61" s="60"/>
      <c r="ACE61" s="60"/>
      <c r="ACF61" s="60"/>
      <c r="ACG61" s="60"/>
      <c r="ACH61" s="60"/>
      <c r="ACI61" s="60"/>
      <c r="ACJ61" s="60"/>
      <c r="ACK61" s="60"/>
      <c r="ACL61" s="60"/>
      <c r="ACM61" s="60"/>
      <c r="ACN61" s="60"/>
      <c r="ACO61" s="60"/>
      <c r="ACP61" s="60"/>
      <c r="ACQ61" s="60"/>
      <c r="ACR61" s="60"/>
      <c r="ACS61" s="60"/>
      <c r="ACT61" s="60"/>
      <c r="ACU61" s="60"/>
      <c r="ACV61" s="60"/>
      <c r="ACW61" s="60"/>
      <c r="ACX61" s="60"/>
      <c r="ACY61" s="60"/>
      <c r="ACZ61" s="60"/>
      <c r="ADA61" s="60"/>
      <c r="ADB61" s="60"/>
      <c r="ADC61" s="60"/>
      <c r="ADD61" s="60"/>
      <c r="ADE61" s="60"/>
      <c r="ADF61" s="60"/>
      <c r="ADG61" s="60"/>
      <c r="ADH61" s="60"/>
      <c r="ADI61" s="60"/>
      <c r="ADJ61" s="60"/>
      <c r="ADK61" s="60"/>
      <c r="ADL61" s="60"/>
      <c r="ADM61" s="60"/>
      <c r="ADN61" s="60"/>
      <c r="ADO61" s="60"/>
      <c r="ADP61" s="60"/>
      <c r="ADQ61" s="60"/>
      <c r="ADR61" s="60"/>
      <c r="ADS61" s="60"/>
      <c r="ADT61" s="60"/>
      <c r="ADU61" s="60"/>
      <c r="ADV61" s="60"/>
      <c r="ADW61" s="60"/>
      <c r="ADX61" s="60"/>
      <c r="ADY61" s="60"/>
      <c r="ADZ61" s="60"/>
      <c r="AEA61" s="60"/>
      <c r="AEB61" s="60"/>
      <c r="AEC61" s="60"/>
      <c r="AED61" s="60"/>
      <c r="AEE61" s="60"/>
      <c r="AEF61" s="60"/>
      <c r="AEG61" s="60"/>
      <c r="AEH61" s="60"/>
      <c r="AEI61" s="60"/>
      <c r="AEJ61" s="60"/>
      <c r="AEK61" s="60"/>
      <c r="AEL61" s="60"/>
      <c r="AEM61" s="60"/>
      <c r="AEN61" s="60"/>
      <c r="AEO61" s="60"/>
      <c r="AEP61" s="60"/>
      <c r="AEQ61" s="60"/>
      <c r="AER61" s="60"/>
      <c r="AES61" s="60"/>
      <c r="AET61" s="60"/>
      <c r="AEU61" s="60"/>
      <c r="AEV61" s="60"/>
      <c r="AEW61" s="60"/>
      <c r="AEX61" s="60"/>
      <c r="AEY61" s="60"/>
      <c r="AEZ61" s="60"/>
      <c r="AFA61" s="60"/>
      <c r="AFB61" s="60"/>
      <c r="AFC61" s="60"/>
      <c r="AFD61" s="60"/>
      <c r="AFE61" s="60"/>
      <c r="AFF61" s="60"/>
      <c r="AFG61" s="60"/>
      <c r="AFH61" s="60"/>
      <c r="AFI61" s="60"/>
      <c r="AFJ61" s="60"/>
      <c r="AFK61" s="60"/>
      <c r="AFL61" s="60"/>
      <c r="AFM61" s="60"/>
      <c r="AFN61" s="60"/>
      <c r="AFO61" s="60"/>
      <c r="AFP61" s="60"/>
      <c r="AFQ61" s="60"/>
      <c r="AFR61" s="60"/>
      <c r="AFS61" s="60"/>
      <c r="AFT61" s="60"/>
      <c r="AFU61" s="60"/>
      <c r="AFV61" s="60"/>
      <c r="AFW61" s="60"/>
      <c r="AFX61" s="60"/>
      <c r="AFY61" s="60"/>
      <c r="AFZ61" s="60"/>
      <c r="AGA61" s="60"/>
      <c r="AGB61" s="60"/>
      <c r="AGC61" s="60"/>
      <c r="AGD61" s="60"/>
      <c r="AGE61" s="60"/>
      <c r="AGF61" s="60"/>
      <c r="AGG61" s="60"/>
      <c r="AGH61" s="60"/>
      <c r="AGI61" s="60"/>
      <c r="AGJ61" s="60"/>
      <c r="AGK61" s="60"/>
      <c r="AGL61" s="60"/>
      <c r="AGM61" s="60"/>
      <c r="AGN61" s="60"/>
      <c r="AGO61" s="60"/>
      <c r="AGP61" s="60"/>
      <c r="AGQ61" s="60"/>
      <c r="AGR61" s="60"/>
      <c r="AGS61" s="60"/>
      <c r="AGT61" s="60"/>
      <c r="AGU61" s="60"/>
      <c r="AGV61" s="60"/>
      <c r="AGW61" s="60"/>
      <c r="AGX61" s="60"/>
      <c r="AGY61" s="60"/>
      <c r="AGZ61" s="60"/>
      <c r="AHA61" s="60"/>
      <c r="AHB61" s="60"/>
      <c r="AHC61" s="60"/>
      <c r="AHD61" s="60"/>
      <c r="AHE61" s="60"/>
      <c r="AHF61" s="60"/>
      <c r="AHG61" s="60"/>
      <c r="AHH61" s="60"/>
      <c r="AHI61" s="60"/>
      <c r="AHJ61" s="60"/>
      <c r="AHK61" s="60"/>
      <c r="AHL61" s="60"/>
      <c r="AHM61" s="60"/>
      <c r="AHN61" s="60"/>
      <c r="AHO61" s="60"/>
      <c r="AHP61" s="60"/>
      <c r="AHQ61" s="60"/>
      <c r="AHR61" s="60"/>
      <c r="AHS61" s="60"/>
      <c r="AHT61" s="60"/>
      <c r="AHU61" s="60"/>
      <c r="AHV61" s="60"/>
      <c r="AHW61" s="60"/>
      <c r="AHX61" s="60"/>
      <c r="AHY61" s="60"/>
      <c r="AHZ61" s="60"/>
      <c r="AIA61" s="60"/>
      <c r="AIB61" s="60"/>
      <c r="AIC61" s="60"/>
      <c r="AID61" s="60"/>
      <c r="AIE61" s="60"/>
      <c r="AIF61" s="60"/>
      <c r="AIG61" s="60"/>
      <c r="AIH61" s="60"/>
      <c r="AII61" s="60"/>
      <c r="AIJ61" s="60"/>
      <c r="AIK61" s="60"/>
      <c r="AIL61" s="60"/>
      <c r="AIM61" s="60"/>
      <c r="AIN61" s="60"/>
      <c r="AIO61" s="60"/>
      <c r="AIP61" s="60"/>
      <c r="AIQ61" s="60"/>
      <c r="AIR61" s="60"/>
      <c r="AIS61" s="60"/>
      <c r="AIT61" s="60"/>
      <c r="AIU61" s="60"/>
      <c r="AIV61" s="60"/>
      <c r="AIW61" s="60"/>
      <c r="AIX61" s="60"/>
      <c r="AIY61" s="60"/>
      <c r="AIZ61" s="60"/>
      <c r="AJA61" s="60"/>
      <c r="AJB61" s="60"/>
      <c r="AJC61" s="60"/>
      <c r="AJD61" s="60"/>
      <c r="AJE61" s="60"/>
      <c r="AJF61" s="60"/>
      <c r="AJG61" s="60"/>
      <c r="AJH61" s="60"/>
      <c r="AJI61" s="60"/>
      <c r="AJJ61" s="60"/>
      <c r="AJK61" s="60"/>
      <c r="AJL61" s="60"/>
      <c r="AJM61" s="60"/>
      <c r="AJN61" s="60"/>
      <c r="AJO61" s="60"/>
      <c r="AJP61" s="60"/>
      <c r="AJQ61" s="60"/>
      <c r="AJR61" s="60"/>
      <c r="AJS61" s="60"/>
      <c r="AJT61" s="60"/>
      <c r="AJU61" s="60"/>
      <c r="AJV61" s="60"/>
      <c r="AJW61" s="60"/>
      <c r="AJX61" s="60"/>
      <c r="AJY61" s="60"/>
      <c r="AJZ61" s="60"/>
      <c r="AKA61" s="60"/>
      <c r="AKB61" s="60"/>
      <c r="AKC61" s="60"/>
      <c r="AKD61" s="60"/>
      <c r="AKE61" s="60"/>
      <c r="AKF61" s="60"/>
      <c r="AKG61" s="60"/>
      <c r="AKH61" s="60"/>
      <c r="AKI61" s="60"/>
      <c r="AKJ61" s="60"/>
      <c r="AKK61" s="60"/>
      <c r="AKL61" s="60"/>
      <c r="AKM61" s="60"/>
      <c r="AKN61" s="60"/>
      <c r="AKO61" s="60"/>
      <c r="AKP61" s="60"/>
      <c r="AKQ61" s="60"/>
      <c r="AKR61" s="60"/>
      <c r="AKS61" s="60"/>
      <c r="AKT61" s="60"/>
      <c r="AKU61" s="60"/>
      <c r="AKV61" s="60"/>
      <c r="AKW61" s="60"/>
      <c r="AKX61" s="60"/>
      <c r="AKY61" s="60"/>
      <c r="AKZ61" s="60"/>
      <c r="ALA61" s="60"/>
      <c r="ALB61" s="60"/>
      <c r="ALC61" s="60"/>
      <c r="ALD61" s="60"/>
      <c r="ALE61" s="60"/>
      <c r="ALF61" s="60"/>
      <c r="ALG61" s="60"/>
      <c r="ALH61" s="60"/>
      <c r="ALI61" s="60"/>
      <c r="ALJ61" s="60"/>
      <c r="ALK61" s="60"/>
      <c r="ALL61" s="60"/>
      <c r="ALM61" s="60"/>
      <c r="ALN61" s="60"/>
    </row>
    <row r="62" spans="1:1002" s="119" customFormat="1" ht="15.6" customHeight="1" x14ac:dyDescent="0.2">
      <c r="F62" s="236" t="s">
        <v>65</v>
      </c>
      <c r="G62" s="236"/>
      <c r="H62" s="236"/>
      <c r="I62" s="236"/>
      <c r="J62" s="236"/>
      <c r="K62" s="236"/>
    </row>
    <row r="63" spans="1:1002" ht="18.75" customHeight="1" x14ac:dyDescent="0.2">
      <c r="E63" s="98"/>
      <c r="F63" s="237" t="s">
        <v>645</v>
      </c>
      <c r="G63" s="237"/>
      <c r="H63" s="237"/>
      <c r="I63" s="237"/>
      <c r="J63" s="237"/>
      <c r="K63" s="237"/>
    </row>
    <row r="64" spans="1:1002" ht="18.75" customHeight="1" x14ac:dyDescent="0.2">
      <c r="E64" s="98"/>
      <c r="F64" s="238" t="s">
        <v>115</v>
      </c>
      <c r="G64" s="238"/>
      <c r="H64" s="238"/>
      <c r="I64" s="238"/>
      <c r="J64" s="238"/>
      <c r="K64" s="238"/>
    </row>
  </sheetData>
  <hyperlinks>
    <hyperlink ref="F64" r:id="rId1"/>
  </hyperlinks>
  <printOptions horizontalCentered="1"/>
  <pageMargins left="3.937007874015748E-2" right="3.937007874015748E-2" top="3.937007874015748E-2" bottom="0.15748031496062992" header="3.937007874015748E-2" footer="3.937007874015748E-2"/>
  <pageSetup paperSize="9" scale="81" fitToWidth="0" fitToHeight="0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LAZER_1-2-3</vt:lpstr>
      <vt:lpstr>4_SF_TERMAL_Y_K_RULO</vt:lpstr>
      <vt:lpstr>5_SF_BARKD ve TERZ.ETİKETLERİ1</vt:lpstr>
      <vt:lpstr>6__SF_BARKD_VE_TERZ_ETİKETL_2</vt:lpstr>
      <vt:lpstr>'LAZER_1-2-3'!Yazdırma_Alanı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BK-ETİKET</dc:creator>
  <cp:lastModifiedBy>bk</cp:lastModifiedBy>
  <cp:revision>1</cp:revision>
  <cp:lastPrinted>2024-04-18T09:00:18Z</cp:lastPrinted>
  <dcterms:created xsi:type="dcterms:W3CDTF">2018-05-17T11:13:04Z</dcterms:created>
  <dcterms:modified xsi:type="dcterms:W3CDTF">2024-04-18T09:34:58Z</dcterms:modified>
</cp:coreProperties>
</file>