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RAH\Desktop\SS\BUYUKDOGU\2023\2023_FİYAT\"/>
    </mc:Choice>
  </mc:AlternateContent>
  <bookViews>
    <workbookView xWindow="-120" yWindow="-120" windowWidth="25440" windowHeight="15390"/>
  </bookViews>
  <sheets>
    <sheet name="Büyük Doğu ISBN - BARKOD 2023" sheetId="14" r:id="rId1"/>
  </sheets>
  <definedNames>
    <definedName name="B.D._SIRA_NO">'Büyük Doğu ISBN - BARKOD 2023'!$A$1</definedName>
    <definedName name="_xlnm.Print_Area" localSheetId="0">'Büyük Doğu ISBN - BARKOD 2023'!$A$1:$P$195</definedName>
    <definedName name="_xlnm.Print_Titles" localSheetId="0">'Büyük Doğu ISBN - BARKOD 2023'!$1:$1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" i="14" l="1"/>
  <c r="N150" i="14"/>
  <c r="N149" i="14"/>
  <c r="N148" i="14"/>
  <c r="N132" i="14" l="1"/>
  <c r="N131" i="14"/>
  <c r="I153" i="14" l="1"/>
  <c r="I152" i="14"/>
  <c r="I151" i="14"/>
  <c r="I150" i="14"/>
  <c r="I149" i="14"/>
  <c r="I148" i="14"/>
  <c r="I147" i="14"/>
  <c r="I146" i="14"/>
  <c r="I145" i="14"/>
  <c r="I144" i="14"/>
  <c r="I143" i="14"/>
  <c r="I142" i="14"/>
  <c r="I141" i="14"/>
  <c r="I140" i="14"/>
  <c r="I139" i="14"/>
  <c r="I138" i="14"/>
  <c r="I195" i="14" l="1"/>
  <c r="I193" i="14" l="1"/>
  <c r="I194" i="14" l="1"/>
  <c r="I192" i="14"/>
  <c r="I191" i="14"/>
  <c r="I190" i="14"/>
  <c r="I189" i="14"/>
  <c r="I137" i="14"/>
  <c r="I136" i="14"/>
  <c r="I135" i="14"/>
  <c r="I134" i="14"/>
  <c r="I133" i="14"/>
  <c r="I130" i="14"/>
  <c r="I129" i="14"/>
  <c r="I128" i="14"/>
  <c r="I127" i="14"/>
  <c r="I126" i="14"/>
  <c r="I125" i="14"/>
  <c r="I123" i="14"/>
  <c r="I122" i="14"/>
  <c r="I121" i="14"/>
  <c r="I120" i="14"/>
  <c r="I119" i="14"/>
  <c r="I118" i="14"/>
  <c r="I117" i="14"/>
  <c r="I116" i="14"/>
  <c r="I115" i="14"/>
  <c r="I113" i="14"/>
  <c r="I112" i="14"/>
  <c r="I111" i="14"/>
  <c r="I109" i="14"/>
  <c r="I108" i="14"/>
  <c r="I107" i="14"/>
  <c r="I106" i="14"/>
  <c r="I105" i="14"/>
  <c r="I103" i="14"/>
  <c r="I102" i="14"/>
  <c r="I101" i="14"/>
  <c r="I100" i="14"/>
  <c r="I99" i="14"/>
  <c r="I98" i="14"/>
  <c r="I97" i="14"/>
  <c r="I96" i="14"/>
  <c r="I95" i="14"/>
  <c r="I92" i="14"/>
  <c r="I90" i="14"/>
  <c r="I88" i="14"/>
  <c r="I86" i="14"/>
  <c r="I84" i="14"/>
  <c r="I82" i="14"/>
  <c r="I81" i="14"/>
  <c r="I80" i="14"/>
  <c r="I79" i="14"/>
  <c r="I76" i="14"/>
  <c r="I75" i="14"/>
  <c r="I74" i="14"/>
  <c r="I73" i="14"/>
  <c r="I72" i="14"/>
  <c r="I71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6" i="14"/>
  <c r="I55" i="14"/>
  <c r="I54" i="14"/>
  <c r="I53" i="14"/>
  <c r="I52" i="14"/>
  <c r="I51" i="14"/>
  <c r="I50" i="14"/>
  <c r="I49" i="14"/>
  <c r="I48" i="14"/>
  <c r="I45" i="14"/>
  <c r="I44" i="14"/>
  <c r="I43" i="14"/>
  <c r="I42" i="14"/>
  <c r="I41" i="14"/>
  <c r="I40" i="14"/>
  <c r="I39" i="14"/>
  <c r="I38" i="14"/>
  <c r="I37" i="14"/>
  <c r="I36" i="14"/>
  <c r="I35" i="14"/>
  <c r="I31" i="14"/>
  <c r="I30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2" i="14"/>
  <c r="I11" i="14"/>
  <c r="I10" i="14"/>
  <c r="I9" i="14"/>
  <c r="I8" i="14"/>
  <c r="I7" i="14"/>
  <c r="I6" i="14"/>
  <c r="I5" i="14"/>
  <c r="I4" i="14"/>
  <c r="I3" i="14"/>
  <c r="I155" i="14" s="1"/>
</calcChain>
</file>

<file path=xl/sharedStrings.xml><?xml version="1.0" encoding="utf-8"?>
<sst xmlns="http://schemas.openxmlformats.org/spreadsheetml/2006/main" count="1302" uniqueCount="393">
  <si>
    <t>KİTABIN ADI</t>
  </si>
  <si>
    <t>Sh.</t>
  </si>
  <si>
    <t>ISBN</t>
  </si>
  <si>
    <t>%8 KDV DAHİL FİYATI</t>
  </si>
  <si>
    <t>Baskı Durumu</t>
  </si>
  <si>
    <t>Hikayelerim</t>
  </si>
  <si>
    <t>Mevcut</t>
  </si>
  <si>
    <t>Cinnet Mustatili</t>
  </si>
  <si>
    <t>Bir Adam Yaratmak</t>
  </si>
  <si>
    <t>Çile</t>
  </si>
  <si>
    <t>Kafa Kağıdı</t>
  </si>
  <si>
    <t>O ve Ben</t>
  </si>
  <si>
    <t>Yunus Emre</t>
  </si>
  <si>
    <t>At'a Senfoni</t>
  </si>
  <si>
    <t>Para</t>
  </si>
  <si>
    <t>Sahte Kahramanlar</t>
  </si>
  <si>
    <t>Hazret-i Ali</t>
  </si>
  <si>
    <t>Tanrı Kulundan Dinlediklerim</t>
  </si>
  <si>
    <t>İhtilal</t>
  </si>
  <si>
    <t>Moskof</t>
  </si>
  <si>
    <t>Tohum</t>
  </si>
  <si>
    <t>Aynadaki Yalan</t>
  </si>
  <si>
    <t>Reis Bey</t>
  </si>
  <si>
    <t>Batı Tefekkürü ve İslam Tasavvufu</t>
  </si>
  <si>
    <t>Babıali</t>
  </si>
  <si>
    <t>Sosyalizm Komünizm ve İnsanlık</t>
  </si>
  <si>
    <t>Hitabeler</t>
  </si>
  <si>
    <t>Peygamber Halkası</t>
  </si>
  <si>
    <t>İbrahim Ethem</t>
  </si>
  <si>
    <t>Hesaplaşma</t>
  </si>
  <si>
    <t>Esselam</t>
  </si>
  <si>
    <t>Dünya Bir İnkılap Bekliyor</t>
  </si>
  <si>
    <t>Hac</t>
  </si>
  <si>
    <t>Tarih Boyunca Büyük Mazlumlar</t>
  </si>
  <si>
    <t>Türkiye'nin Manzarası</t>
  </si>
  <si>
    <t>Kanlı Sarık</t>
  </si>
  <si>
    <t>Nur Harmanı</t>
  </si>
  <si>
    <t>İman ve İslam Atlası</t>
  </si>
  <si>
    <t>Müdafaalarım</t>
  </si>
  <si>
    <t>59-2</t>
  </si>
  <si>
    <t>Veliler Ordusundan 333</t>
  </si>
  <si>
    <t>Benim Gözümde Menderes</t>
  </si>
  <si>
    <t>İdeolocya Örgüsü</t>
  </si>
  <si>
    <t>Mümin Kafir</t>
  </si>
  <si>
    <t>Çöle İnen Nur</t>
  </si>
  <si>
    <t>Son Devrin Din Mazlumları</t>
  </si>
  <si>
    <t>13-4</t>
  </si>
  <si>
    <t>Öfke ve Hiciv</t>
  </si>
  <si>
    <t>Sabır Taşı</t>
  </si>
  <si>
    <t>Ulu Hakan II. Abdülhamid Han</t>
  </si>
  <si>
    <t>Başbuğ Velilerden 33</t>
  </si>
  <si>
    <t>Mukaddes Emanet</t>
  </si>
  <si>
    <t>İmân ve Aksiyon</t>
  </si>
  <si>
    <t>85-1</t>
  </si>
  <si>
    <t>Rabıta-i Şerife</t>
  </si>
  <si>
    <t>Doğru Yolun Sapık Kolları</t>
  </si>
  <si>
    <t>Künye</t>
  </si>
  <si>
    <t>Tasavvuf Bahçeleri</t>
  </si>
  <si>
    <t>Parmaksız Salih</t>
  </si>
  <si>
    <t>Namık Kemal</t>
  </si>
  <si>
    <t>50-9</t>
  </si>
  <si>
    <t>Hücum ve Polemik</t>
  </si>
  <si>
    <t>Abdülhamid Han</t>
  </si>
  <si>
    <t>Siyah Pelerinli Adam</t>
  </si>
  <si>
    <t>Ahşap Konak</t>
  </si>
  <si>
    <t>Püf Noktası</t>
  </si>
  <si>
    <t>Yeniçeri</t>
  </si>
  <si>
    <t>Reşahat</t>
  </si>
  <si>
    <t>Başmakalelerim - 1</t>
  </si>
  <si>
    <t>Başmakalelerim - 2</t>
  </si>
  <si>
    <t>Başmakalelerim - 3</t>
  </si>
  <si>
    <t>Mektubat</t>
  </si>
  <si>
    <t>62-2</t>
  </si>
  <si>
    <t>Gönül Nimetleri</t>
  </si>
  <si>
    <t>Edebiyat Mahkemeleri</t>
  </si>
  <si>
    <t>Hadiselerin Muhasebesi - 1</t>
  </si>
  <si>
    <t>Hadiselerin Muhasebesi - 2</t>
  </si>
  <si>
    <t>Hadiselerin Muhasebesi - 3</t>
  </si>
  <si>
    <t>Konuşmalar</t>
  </si>
  <si>
    <t>36-3</t>
  </si>
  <si>
    <t>İstanbula Hasret</t>
  </si>
  <si>
    <t>Çerçeve - 1</t>
  </si>
  <si>
    <t>Çerçeve - 2</t>
  </si>
  <si>
    <t>Çerçeve - 3</t>
  </si>
  <si>
    <t>Çerçeve - 4</t>
  </si>
  <si>
    <t>Çerçeve - 5</t>
  </si>
  <si>
    <t>Rapor - 1/2</t>
  </si>
  <si>
    <t>Rapor - 11/13</t>
  </si>
  <si>
    <t>Rapor - 3/4</t>
  </si>
  <si>
    <t>Rapor - 5/6</t>
  </si>
  <si>
    <t>Rapor - 7/8</t>
  </si>
  <si>
    <t>Rapor - 9/10</t>
  </si>
  <si>
    <t>Savaş Yazıları 1</t>
  </si>
  <si>
    <t>Savaş Yazıları 2</t>
  </si>
  <si>
    <t>Yahudilik, Masonluk, Dönmelik</t>
  </si>
  <si>
    <t>BARKOD</t>
  </si>
  <si>
    <t>Çerçeve - 6</t>
  </si>
  <si>
    <t>B.D. SIRA NO</t>
  </si>
  <si>
    <t>Üstad (Belge Film) VCD</t>
  </si>
  <si>
    <t>Üstad (Belge Film) DVD</t>
  </si>
  <si>
    <t>Necip Fazıl KISAKÜREK ŞİİRLER CD</t>
  </si>
  <si>
    <t>Dininizi Öğreniniz</t>
  </si>
  <si>
    <t>23-3</t>
  </si>
  <si>
    <t>10-3</t>
  </si>
  <si>
    <t>31-8</t>
  </si>
  <si>
    <t>12-7</t>
  </si>
  <si>
    <t>33-2</t>
  </si>
  <si>
    <t>24-0</t>
  </si>
  <si>
    <t>08-0</t>
  </si>
  <si>
    <t>14-1</t>
  </si>
  <si>
    <t>07-0</t>
  </si>
  <si>
    <t>84-4</t>
  </si>
  <si>
    <t>25-7</t>
  </si>
  <si>
    <t>26-4</t>
  </si>
  <si>
    <t>29-5</t>
  </si>
  <si>
    <t>28-8</t>
  </si>
  <si>
    <t>06-6</t>
  </si>
  <si>
    <t>09-7</t>
  </si>
  <si>
    <t>11-0</t>
  </si>
  <si>
    <t>27-1</t>
  </si>
  <si>
    <t>57-8</t>
  </si>
  <si>
    <t>38-7</t>
  </si>
  <si>
    <t>58-5</t>
  </si>
  <si>
    <t>05-9</t>
  </si>
  <si>
    <t>04-2</t>
  </si>
  <si>
    <t>15-8</t>
  </si>
  <si>
    <t>16-5</t>
  </si>
  <si>
    <t>17-2</t>
  </si>
  <si>
    <t>18-9</t>
  </si>
  <si>
    <t>39-4</t>
  </si>
  <si>
    <t>19-6</t>
  </si>
  <si>
    <t>41-7</t>
  </si>
  <si>
    <t>42-4</t>
  </si>
  <si>
    <t>34-9</t>
  </si>
  <si>
    <t>43-1</t>
  </si>
  <si>
    <t>32-5</t>
  </si>
  <si>
    <t>20-2</t>
  </si>
  <si>
    <t>03-5</t>
  </si>
  <si>
    <t>02-8</t>
  </si>
  <si>
    <t>01-1</t>
  </si>
  <si>
    <t>30-1</t>
  </si>
  <si>
    <t>45-5</t>
  </si>
  <si>
    <t>21-9</t>
  </si>
  <si>
    <t>22-6</t>
  </si>
  <si>
    <t>48-6</t>
  </si>
  <si>
    <t>90-5</t>
  </si>
  <si>
    <t>00-4</t>
  </si>
  <si>
    <t>78-3</t>
  </si>
  <si>
    <t>74-5</t>
  </si>
  <si>
    <t>89-9</t>
  </si>
  <si>
    <t>82-0</t>
  </si>
  <si>
    <t>55-4</t>
  </si>
  <si>
    <t>60-8</t>
  </si>
  <si>
    <t>47-9</t>
  </si>
  <si>
    <t>61-5</t>
  </si>
  <si>
    <t>63-9</t>
  </si>
  <si>
    <t>56-1</t>
  </si>
  <si>
    <t>35-6</t>
  </si>
  <si>
    <t>66-0</t>
  </si>
  <si>
    <t>67-7</t>
  </si>
  <si>
    <t>83-7</t>
  </si>
  <si>
    <t>ISBN 978-9944-144</t>
  </si>
  <si>
    <t>00-1</t>
  </si>
  <si>
    <t>01-8</t>
  </si>
  <si>
    <t>02-5</t>
  </si>
  <si>
    <t>03-2</t>
  </si>
  <si>
    <t>04-9</t>
  </si>
  <si>
    <t>05-6</t>
  </si>
  <si>
    <t>08-7</t>
  </si>
  <si>
    <t>Alt Başlığı</t>
  </si>
  <si>
    <t>Yılanlı Kuyu'dan</t>
  </si>
  <si>
    <t>Türü</t>
  </si>
  <si>
    <t>Hikâye</t>
  </si>
  <si>
    <t>Hâtıra - Hapishâne notları</t>
  </si>
  <si>
    <t>Piyes</t>
  </si>
  <si>
    <t>Şiir</t>
  </si>
  <si>
    <t>Otobiyografi</t>
  </si>
  <si>
    <t>İnceleme</t>
  </si>
  <si>
    <t>Konferans</t>
  </si>
  <si>
    <t>Halkadan Pırıltılar</t>
  </si>
  <si>
    <t>Altun Silsile</t>
  </si>
  <si>
    <t xml:space="preserve">Sahte Kahramanlar           </t>
  </si>
  <si>
    <t xml:space="preserve">İslâm ve Öbürleri </t>
  </si>
  <si>
    <t>Tarihte Yobaz ve Yobazlık</t>
  </si>
  <si>
    <t xml:space="preserve">Türkiye ve Komünizm  </t>
  </si>
  <si>
    <t>Yolumuz Halimiz Çaremiz</t>
  </si>
  <si>
    <t>Ruh Muvazenesi</t>
  </si>
  <si>
    <t>Her Cephesiyle Komünizm</t>
  </si>
  <si>
    <t>Mümin-Kâfir</t>
  </si>
  <si>
    <t xml:space="preserve">Vecdimin Penceresinden </t>
  </si>
  <si>
    <t>Bir Pırıltı Binbir Işık</t>
  </si>
  <si>
    <t>Sen Bana Ölümü Yendirdin</t>
  </si>
  <si>
    <t>Deprem (Çile)</t>
  </si>
  <si>
    <t>Kâtibim</t>
  </si>
  <si>
    <t>Villa Semer</t>
  </si>
  <si>
    <t>Vatan Şairi Namık Kemal</t>
  </si>
  <si>
    <t>Canım İstanbul</t>
  </si>
  <si>
    <t>Ufuk Çizgisi</t>
  </si>
  <si>
    <t>Son Tövbe</t>
  </si>
  <si>
    <t>En Kötü Patron</t>
  </si>
  <si>
    <t>Doğu Edebiyatı</t>
  </si>
  <si>
    <t>Dil Raporları</t>
  </si>
  <si>
    <t>Din ve Tasavvuf</t>
  </si>
  <si>
    <t>Fikir</t>
  </si>
  <si>
    <t>Roman</t>
  </si>
  <si>
    <t>Hitâbe</t>
  </si>
  <si>
    <t>Seyahat</t>
  </si>
  <si>
    <t>Tarih</t>
  </si>
  <si>
    <t>Müdafaa</t>
  </si>
  <si>
    <t>Siyasî Hatırat</t>
  </si>
  <si>
    <t>Senaryo</t>
  </si>
  <si>
    <t>Biyografi</t>
  </si>
  <si>
    <t>Fikir - Makale</t>
  </si>
  <si>
    <t>El-Mevahibü'l Ledüniyye</t>
  </si>
  <si>
    <t>Günlük Fıkralar</t>
  </si>
  <si>
    <t>Kağıt / Kapak</t>
  </si>
  <si>
    <t>3.Hamur / Karton</t>
  </si>
  <si>
    <t>Kitap Boyutu</t>
  </si>
  <si>
    <t>12,5x19,5</t>
  </si>
  <si>
    <t>DERLEME</t>
  </si>
  <si>
    <t>Kuşe</t>
  </si>
  <si>
    <t>Belgesel</t>
  </si>
  <si>
    <t>Şiir CD</t>
  </si>
  <si>
    <t>Zindandan Mehmed'e Mektup</t>
  </si>
  <si>
    <t>POSTER</t>
  </si>
  <si>
    <t>Şarkımız</t>
  </si>
  <si>
    <t>Portre</t>
  </si>
  <si>
    <t>Kaldırımlar</t>
  </si>
  <si>
    <t>Gençliğe Hitabe</t>
  </si>
  <si>
    <t xml:space="preserve">Örümcek Ağı </t>
  </si>
  <si>
    <t>Sakarya Türküsü</t>
  </si>
  <si>
    <t>CD-VCD-DVD</t>
  </si>
  <si>
    <t>Derleme</t>
  </si>
  <si>
    <t>Özlediğimiz Nesil</t>
  </si>
  <si>
    <t>Rapor 1</t>
  </si>
  <si>
    <t>Rapor 2</t>
  </si>
  <si>
    <t>Rapor 3</t>
  </si>
  <si>
    <t>Rapor 4</t>
  </si>
  <si>
    <t>Rapor 5</t>
  </si>
  <si>
    <t>Rapor 6</t>
  </si>
  <si>
    <t>Rapor 7</t>
  </si>
  <si>
    <t>Rapor 8</t>
  </si>
  <si>
    <t>Rapor 9</t>
  </si>
  <si>
    <t>Rapor 10</t>
  </si>
  <si>
    <t>Rapor 11</t>
  </si>
  <si>
    <t>Rapor 12</t>
  </si>
  <si>
    <t>Rapor 13</t>
  </si>
  <si>
    <t>Din ve Tasavvuf  Sadeleştirme</t>
  </si>
  <si>
    <t>Poster</t>
  </si>
  <si>
    <t>09-4</t>
  </si>
  <si>
    <t>06-3</t>
  </si>
  <si>
    <t>93-6</t>
  </si>
  <si>
    <t>92-9</t>
  </si>
  <si>
    <t>91-2</t>
  </si>
  <si>
    <t>07-3</t>
  </si>
  <si>
    <t>46-2</t>
  </si>
  <si>
    <t>49-3</t>
  </si>
  <si>
    <t>64-6</t>
  </si>
  <si>
    <t>65-3</t>
  </si>
  <si>
    <t>94-3</t>
  </si>
  <si>
    <t>Vesikalar Konuşuyor</t>
  </si>
  <si>
    <t>Nasreddin Hoca</t>
  </si>
  <si>
    <t>Bediüzzaman Said Nursi</t>
  </si>
  <si>
    <t>Büyük Doğu Cemiyeti</t>
  </si>
  <si>
    <t>Geçen Dakikalarım</t>
  </si>
  <si>
    <t>Portre 2</t>
  </si>
  <si>
    <t>Portre 3</t>
  </si>
  <si>
    <t>13-1</t>
  </si>
  <si>
    <t>14-8</t>
  </si>
  <si>
    <t>15-5</t>
  </si>
  <si>
    <t>16-2</t>
  </si>
  <si>
    <t>17-9</t>
  </si>
  <si>
    <t>18-6</t>
  </si>
  <si>
    <t>19-3</t>
  </si>
  <si>
    <t>20-9</t>
  </si>
  <si>
    <t>21-6</t>
  </si>
  <si>
    <t>22-3</t>
  </si>
  <si>
    <t>23-0</t>
  </si>
  <si>
    <t>Forma</t>
  </si>
  <si>
    <t>Yazar</t>
  </si>
  <si>
    <t>Necip Fazıl KISAKÜREK</t>
  </si>
  <si>
    <t>Beklenen</t>
  </si>
  <si>
    <t>Konferans CD</t>
  </si>
  <si>
    <t>25-4</t>
  </si>
  <si>
    <t>Necip Fazıl KISAKÜREK Kendi Sesinden Konferanslar Hitabeler  24 CD</t>
  </si>
  <si>
    <t>Hitabeler 1 CD</t>
  </si>
  <si>
    <t>Tiyatro ve Tesiri 2 CD</t>
  </si>
  <si>
    <t>Komünist İhtilali 2 CD</t>
  </si>
  <si>
    <t>Dünya Bir İnkılap Bekliyor 2 CD</t>
  </si>
  <si>
    <t>Batı Tefekkürü ve İslâm Tasavvufu 8 CD</t>
  </si>
  <si>
    <t>İmân ve Aksiyon 9 CD</t>
  </si>
  <si>
    <t>Sultan Vahidüddin</t>
  </si>
  <si>
    <t>32-2</t>
  </si>
  <si>
    <t>VCD</t>
  </si>
  <si>
    <t>DVD</t>
  </si>
  <si>
    <t>AUDIO-CD</t>
  </si>
  <si>
    <t>Necip Fazıl Bibliyografyası</t>
  </si>
  <si>
    <t>Yayına Haz. SUAT AK</t>
  </si>
  <si>
    <t>Araştırma</t>
  </si>
  <si>
    <t>93-3</t>
  </si>
  <si>
    <t>1. Hamur /Deri Ciltli</t>
  </si>
  <si>
    <t>94-0</t>
  </si>
  <si>
    <t>95-7</t>
  </si>
  <si>
    <t>96-4</t>
  </si>
  <si>
    <t>Anneme</t>
  </si>
  <si>
    <t>Bekleyen</t>
  </si>
  <si>
    <t>HÂL TERCÜMESİ</t>
  </si>
  <si>
    <t>1.Hamur / Karton</t>
  </si>
  <si>
    <t>ISBN 978-605-4955</t>
  </si>
  <si>
    <t>96-1</t>
  </si>
  <si>
    <t>EBEVEY-İ RESULLAH</t>
  </si>
  <si>
    <t>97-8</t>
  </si>
  <si>
    <t>RUH RİSÂLESİ</t>
  </si>
  <si>
    <t>98-5</t>
  </si>
  <si>
    <t>Tiyatro ve Tesiri</t>
  </si>
  <si>
    <t>92-6</t>
  </si>
  <si>
    <t>26-1</t>
  </si>
  <si>
    <t>27-8</t>
  </si>
  <si>
    <t>28-5</t>
  </si>
  <si>
    <t>29-2</t>
  </si>
  <si>
    <t>30-8</t>
  </si>
  <si>
    <t>31-5</t>
  </si>
  <si>
    <t>SEFER-İ ÂHİRET</t>
  </si>
  <si>
    <t>ASHAB-I KİRÂM</t>
  </si>
  <si>
    <t>Dil ve Edebiyat</t>
  </si>
  <si>
    <t>ISBN 978-605-9535</t>
  </si>
  <si>
    <t>00-7</t>
  </si>
  <si>
    <t>63-3</t>
  </si>
  <si>
    <t>99-2</t>
  </si>
  <si>
    <t>ISBN 978-975-8180</t>
  </si>
  <si>
    <t>İmân ve İslam Atlası</t>
  </si>
  <si>
    <t>02-1</t>
  </si>
  <si>
    <t>01-4</t>
  </si>
  <si>
    <t>03-8</t>
  </si>
  <si>
    <t>Deri Ciltli Takım 5 Kitap</t>
  </si>
  <si>
    <t>Deri Ciltli Takım 7 Kitap</t>
  </si>
  <si>
    <t>(150-151-153-154-155)</t>
  </si>
  <si>
    <t>(151-154-158-159-160-161-162)</t>
  </si>
  <si>
    <t>04-5</t>
  </si>
  <si>
    <t>05-2</t>
  </si>
  <si>
    <t>07-6</t>
  </si>
  <si>
    <t>06-9</t>
  </si>
  <si>
    <t>08-3</t>
  </si>
  <si>
    <t>%0 KDV  FİYATI</t>
  </si>
  <si>
    <t>Tiyatro Eserleri 1-2-3 Deri Ciltli</t>
  </si>
  <si>
    <t>1. Hamur /SıvamaCiltli</t>
  </si>
  <si>
    <t>14-4</t>
  </si>
  <si>
    <t>15-1</t>
  </si>
  <si>
    <t>Tiyatro Eserleri 1</t>
  </si>
  <si>
    <t>Tiyatro Eserleri 2</t>
  </si>
  <si>
    <t>Tiyatro Eserleri 3</t>
  </si>
  <si>
    <t>09-0</t>
  </si>
  <si>
    <t>10-6</t>
  </si>
  <si>
    <t>11-3</t>
  </si>
  <si>
    <t>12-0</t>
  </si>
  <si>
    <t>13-7</t>
  </si>
  <si>
    <t>Tiyatro Eserleri Sıvama Ciltli</t>
  </si>
  <si>
    <t xml:space="preserve">Reşahat </t>
  </si>
  <si>
    <t>Esselâm</t>
  </si>
  <si>
    <t>16-8</t>
  </si>
  <si>
    <t>17-5</t>
  </si>
  <si>
    <t>19-9</t>
  </si>
  <si>
    <t>40-0</t>
  </si>
  <si>
    <t>88-2</t>
  </si>
  <si>
    <t>ER-RİYÂZÜ'T TASAVVUFİYE</t>
  </si>
  <si>
    <t>20-5</t>
  </si>
  <si>
    <t>Necip Fazıl Kutulu Set Tasavvuf</t>
  </si>
  <si>
    <t>Necip Fazıl Kutulu Set Edebiyat</t>
  </si>
  <si>
    <t>Necip Fazıl Kutulu Set Klasik</t>
  </si>
  <si>
    <t>Baskısı Yok</t>
  </si>
  <si>
    <t>RABITA-İ ŞERİFE</t>
  </si>
  <si>
    <t>24-3</t>
  </si>
  <si>
    <t>At'a Senfoni (GSB Özel Baskı)</t>
  </si>
  <si>
    <t>Tasavvuf</t>
  </si>
  <si>
    <t>Edebiyat</t>
  </si>
  <si>
    <t>21-2</t>
  </si>
  <si>
    <t>22-9</t>
  </si>
  <si>
    <t>23-6</t>
  </si>
  <si>
    <t>Çile (Hatıra Baskısı)</t>
  </si>
  <si>
    <t>Çöle İnen Nur (Hatıra Baskısı)</t>
  </si>
  <si>
    <t>Hikâyelerim</t>
  </si>
  <si>
    <t>ESSEYYİD ABDÜLHAKİM ARVASî ÜÇIŞIK BÜTÜN ESERLERİ</t>
  </si>
  <si>
    <t>Esseyyid Abdülhakim Arvasî Üçışık</t>
  </si>
  <si>
    <t>(170+171+169+168+162+161+160)</t>
  </si>
  <si>
    <t>(158-159-164-165-166)</t>
  </si>
  <si>
    <t>(150-151-152-153-155)</t>
  </si>
  <si>
    <t>ÖZEL BASKI DERİ CİLTLİ KİTAPLAR (İNDİRİM ORANI % 25)</t>
  </si>
  <si>
    <t>% 0 KDV -  (İNDİRİM ORANI % 25)</t>
  </si>
  <si>
    <t>% 0 KDV - (İNDİRİM ORANI %__)</t>
  </si>
  <si>
    <t>% 0 KDV-  (İNDİRİM ORANI % __)</t>
  </si>
  <si>
    <t xml:space="preserve">Bütün Eserleri 100 Kitap </t>
  </si>
  <si>
    <t>takım</t>
  </si>
  <si>
    <t>% 20 KDV dahil -  (İNDİRİM ORANI %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</si>
</sst>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YTL&quot;"/>
    <numFmt numFmtId="165" formatCode="#,##0.00\ [$TL-41F]"/>
  </numFmts>
  <fonts count="19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162"/>
    </font>
    <font>
      <i/>
      <sz val="11"/>
      <name val="Times New Roman"/>
      <family val="1"/>
      <charset val="162"/>
    </font>
    <font>
      <b/>
      <i/>
      <sz val="11"/>
      <name val="Times New Roman"/>
      <family val="1"/>
      <charset val="162"/>
    </font>
    <font>
      <i/>
      <sz val="12"/>
      <name val="Times New Roman"/>
      <family val="1"/>
      <charset val="162"/>
    </font>
    <font>
      <i/>
      <sz val="11"/>
      <name val="Arial"/>
      <family val="2"/>
      <charset val="162"/>
    </font>
    <font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sz val="11"/>
      <name val="Arial"/>
      <family val="2"/>
      <charset val="162"/>
    </font>
    <font>
      <sz val="11"/>
      <name val="Arial"/>
      <family val="2"/>
      <charset val="162"/>
    </font>
    <font>
      <b/>
      <i/>
      <sz val="8"/>
      <name val="Arial"/>
      <family val="2"/>
    </font>
    <font>
      <sz val="12"/>
      <color rgb="FF333333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191">
    <xf numFmtId="0" fontId="0" fillId="0" borderId="0" xfId="0"/>
    <xf numFmtId="3" fontId="3" fillId="2" borderId="0" xfId="1" applyNumberFormat="1" applyFont="1" applyFill="1" applyAlignment="1">
      <alignment horizontal="center" vertical="center"/>
    </xf>
    <xf numFmtId="3" fontId="8" fillId="2" borderId="0" xfId="1" applyNumberFormat="1" applyFont="1" applyFill="1" applyAlignment="1">
      <alignment horizontal="left" vertical="center"/>
    </xf>
    <xf numFmtId="3" fontId="11" fillId="2" borderId="0" xfId="1" applyNumberFormat="1" applyFont="1" applyFill="1" applyAlignment="1">
      <alignment horizontal="left" vertical="center"/>
    </xf>
    <xf numFmtId="0" fontId="12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164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11" fillId="2" borderId="0" xfId="1" applyFont="1" applyFill="1" applyAlignment="1">
      <alignment horizontal="left" vertical="center"/>
    </xf>
    <xf numFmtId="3" fontId="3" fillId="2" borderId="0" xfId="1" applyNumberFormat="1" applyFont="1" applyFill="1" applyAlignment="1">
      <alignment horizontal="left" vertical="center"/>
    </xf>
    <xf numFmtId="3" fontId="5" fillId="2" borderId="2" xfId="2" applyNumberFormat="1" applyFont="1" applyFill="1" applyBorder="1" applyAlignment="1">
      <alignment horizontal="center" vertical="center" shrinkToFit="1"/>
    </xf>
    <xf numFmtId="3" fontId="5" fillId="2" borderId="2" xfId="2" applyNumberFormat="1" applyFont="1" applyFill="1" applyBorder="1" applyAlignment="1">
      <alignment horizontal="left" vertical="center" shrinkToFit="1"/>
    </xf>
    <xf numFmtId="3" fontId="8" fillId="2" borderId="2" xfId="2" applyNumberFormat="1" applyFont="1" applyFill="1" applyBorder="1" applyAlignment="1">
      <alignment horizontal="left" vertical="center" shrinkToFit="1"/>
    </xf>
    <xf numFmtId="3" fontId="11" fillId="2" borderId="2" xfId="2" applyNumberFormat="1" applyFont="1" applyFill="1" applyBorder="1" applyAlignment="1">
      <alignment horizontal="left" vertical="center" shrinkToFit="1"/>
    </xf>
    <xf numFmtId="164" fontId="13" fillId="2" borderId="2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3" fontId="8" fillId="2" borderId="3" xfId="2" applyNumberFormat="1" applyFont="1" applyFill="1" applyBorder="1" applyAlignment="1">
      <alignment horizontal="left" vertical="center" shrinkToFit="1"/>
    </xf>
    <xf numFmtId="3" fontId="5" fillId="2" borderId="3" xfId="2" quotePrefix="1" applyNumberFormat="1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3" fontId="8" fillId="2" borderId="3" xfId="2" applyNumberFormat="1" applyFont="1" applyFill="1" applyBorder="1" applyAlignment="1">
      <alignment horizontal="left" vertical="center" wrapText="1" shrinkToFit="1"/>
    </xf>
    <xf numFmtId="0" fontId="8" fillId="2" borderId="3" xfId="1" applyFont="1" applyFill="1" applyBorder="1" applyAlignment="1">
      <alignment horizontal="left" vertical="center"/>
    </xf>
    <xf numFmtId="0" fontId="11" fillId="2" borderId="3" xfId="1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left" vertical="center" shrinkToFit="1"/>
    </xf>
    <xf numFmtId="3" fontId="8" fillId="2" borderId="3" xfId="1" applyNumberFormat="1" applyFont="1" applyFill="1" applyBorder="1" applyAlignment="1">
      <alignment horizontal="left" vertical="center" shrinkToFit="1"/>
    </xf>
    <xf numFmtId="3" fontId="11" fillId="2" borderId="3" xfId="1" applyNumberFormat="1" applyFont="1" applyFill="1" applyBorder="1" applyAlignment="1">
      <alignment horizontal="left" vertical="center" shrinkToFit="1"/>
    </xf>
    <xf numFmtId="0" fontId="8" fillId="2" borderId="4" xfId="1" applyFont="1" applyFill="1" applyBorder="1" applyAlignment="1">
      <alignment horizontal="left" vertical="center"/>
    </xf>
    <xf numFmtId="3" fontId="11" fillId="2" borderId="3" xfId="2" applyNumberFormat="1" applyFont="1" applyFill="1" applyBorder="1" applyAlignment="1">
      <alignment horizontal="left" vertical="center" wrapText="1" shrinkToFit="1"/>
    </xf>
    <xf numFmtId="165" fontId="3" fillId="2" borderId="2" xfId="1" applyNumberFormat="1" applyFont="1" applyFill="1" applyBorder="1" applyAlignment="1">
      <alignment horizontal="center" vertical="center"/>
    </xf>
    <xf numFmtId="1" fontId="3" fillId="2" borderId="2" xfId="4" applyNumberFormat="1" applyFont="1" applyFill="1" applyBorder="1" applyAlignment="1">
      <alignment horizontal="center" vertical="center"/>
    </xf>
    <xf numFmtId="4" fontId="15" fillId="2" borderId="2" xfId="4" quotePrefix="1" applyNumberFormat="1" applyFont="1" applyFill="1" applyBorder="1" applyAlignment="1">
      <alignment horizontal="center" vertical="center"/>
    </xf>
    <xf numFmtId="3" fontId="15" fillId="2" borderId="3" xfId="1" applyNumberFormat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3" fontId="15" fillId="2" borderId="3" xfId="3" applyNumberFormat="1" applyFont="1" applyFill="1" applyBorder="1" applyAlignment="1">
      <alignment horizontal="center" vertical="center"/>
    </xf>
    <xf numFmtId="0" fontId="15" fillId="2" borderId="3" xfId="1" quotePrefix="1" applyFont="1" applyFill="1" applyBorder="1" applyAlignment="1">
      <alignment horizontal="center" vertical="center"/>
    </xf>
    <xf numFmtId="0" fontId="15" fillId="2" borderId="0" xfId="1" applyFont="1" applyFill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3" fontId="8" fillId="2" borderId="2" xfId="2" applyNumberFormat="1" applyFont="1" applyFill="1" applyBorder="1" applyAlignment="1">
      <alignment vertical="center" shrinkToFit="1"/>
    </xf>
    <xf numFmtId="3" fontId="8" fillId="2" borderId="3" xfId="2" applyNumberFormat="1" applyFont="1" applyFill="1" applyBorder="1" applyAlignment="1">
      <alignment vertical="center" shrinkToFit="1"/>
    </xf>
    <xf numFmtId="0" fontId="10" fillId="0" borderId="3" xfId="0" applyFont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4" fontId="4" fillId="2" borderId="2" xfId="4" applyNumberFormat="1" applyFont="1" applyFill="1" applyBorder="1" applyAlignment="1">
      <alignment horizontal="right" vertical="center"/>
    </xf>
    <xf numFmtId="4" fontId="4" fillId="2" borderId="3" xfId="1" applyNumberFormat="1" applyFont="1" applyFill="1" applyBorder="1" applyAlignment="1">
      <alignment horizontal="right" vertical="center"/>
    </xf>
    <xf numFmtId="4" fontId="5" fillId="2" borderId="0" xfId="1" applyNumberFormat="1" applyFont="1" applyFill="1" applyAlignment="1">
      <alignment horizontal="right" vertical="center"/>
    </xf>
    <xf numFmtId="0" fontId="5" fillId="2" borderId="0" xfId="1" applyFont="1" applyFill="1" applyAlignment="1">
      <alignment vertical="center"/>
    </xf>
    <xf numFmtId="3" fontId="5" fillId="2" borderId="3" xfId="1" applyNumberFormat="1" applyFont="1" applyFill="1" applyBorder="1" applyAlignment="1">
      <alignment horizontal="left" vertical="center" shrinkToFit="1"/>
    </xf>
    <xf numFmtId="3" fontId="8" fillId="2" borderId="3" xfId="1" applyNumberFormat="1" applyFont="1" applyFill="1" applyBorder="1" applyAlignment="1">
      <alignment horizontal="left" vertical="center"/>
    </xf>
    <xf numFmtId="3" fontId="8" fillId="2" borderId="3" xfId="1" applyNumberFormat="1" applyFont="1" applyFill="1" applyBorder="1" applyAlignment="1">
      <alignment vertical="center"/>
    </xf>
    <xf numFmtId="3" fontId="11" fillId="2" borderId="3" xfId="1" applyNumberFormat="1" applyFont="1" applyFill="1" applyBorder="1" applyAlignment="1">
      <alignment horizontal="left" vertical="center"/>
    </xf>
    <xf numFmtId="3" fontId="16" fillId="2" borderId="3" xfId="2" applyNumberFormat="1" applyFont="1" applyFill="1" applyBorder="1" applyAlignment="1">
      <alignment horizontal="left" vertical="center" shrinkToFit="1"/>
    </xf>
    <xf numFmtId="0" fontId="16" fillId="0" borderId="3" xfId="0" applyFont="1" applyBorder="1" applyAlignment="1">
      <alignment horizontal="left" vertical="center"/>
    </xf>
    <xf numFmtId="0" fontId="3" fillId="2" borderId="3" xfId="1" applyFont="1" applyFill="1" applyBorder="1" applyAlignment="1">
      <alignment horizontal="right" vertical="center"/>
    </xf>
    <xf numFmtId="4" fontId="3" fillId="2" borderId="3" xfId="4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3" fillId="2" borderId="3" xfId="1" applyFont="1" applyFill="1" applyBorder="1" applyAlignment="1">
      <alignment horizontal="left" vertical="center"/>
    </xf>
    <xf numFmtId="0" fontId="4" fillId="2" borderId="3" xfId="1" quotePrefix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left" vertical="center" shrinkToFit="1"/>
    </xf>
    <xf numFmtId="0" fontId="8" fillId="2" borderId="4" xfId="1" applyFont="1" applyFill="1" applyBorder="1" applyAlignment="1">
      <alignment vertical="center"/>
    </xf>
    <xf numFmtId="0" fontId="11" fillId="2" borderId="4" xfId="1" applyFont="1" applyFill="1" applyBorder="1" applyAlignment="1">
      <alignment horizontal="left" vertical="center"/>
    </xf>
    <xf numFmtId="164" fontId="13" fillId="2" borderId="4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4" fontId="4" fillId="2" borderId="4" xfId="1" applyNumberFormat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1" fontId="3" fillId="2" borderId="4" xfId="4" applyNumberFormat="1" applyFont="1" applyFill="1" applyBorder="1" applyAlignment="1">
      <alignment horizontal="center" vertical="center"/>
    </xf>
    <xf numFmtId="165" fontId="3" fillId="2" borderId="4" xfId="1" applyNumberFormat="1" applyFont="1" applyFill="1" applyBorder="1" applyAlignment="1">
      <alignment horizontal="center" vertical="center"/>
    </xf>
    <xf numFmtId="3" fontId="7" fillId="2" borderId="4" xfId="1" applyNumberFormat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/>
    </xf>
    <xf numFmtId="16" fontId="4" fillId="2" borderId="3" xfId="1" quotePrefix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left" vertical="center" shrinkToFit="1"/>
    </xf>
    <xf numFmtId="0" fontId="14" fillId="2" borderId="0" xfId="1" applyFont="1" applyFill="1" applyAlignment="1">
      <alignment horizontal="center" vertical="center" wrapText="1"/>
    </xf>
    <xf numFmtId="3" fontId="5" fillId="2" borderId="0" xfId="2" applyNumberFormat="1" applyFont="1" applyFill="1" applyAlignment="1">
      <alignment horizontal="center" vertical="center" shrinkToFit="1"/>
    </xf>
    <xf numFmtId="3" fontId="5" fillId="2" borderId="0" xfId="1" applyNumberFormat="1" applyFont="1" applyFill="1" applyAlignment="1">
      <alignment horizontal="center" vertical="center"/>
    </xf>
    <xf numFmtId="3" fontId="5" fillId="2" borderId="0" xfId="2" quotePrefix="1" applyNumberFormat="1" applyFont="1" applyFill="1" applyAlignment="1">
      <alignment horizontal="center" vertical="center" shrinkToFit="1"/>
    </xf>
    <xf numFmtId="3" fontId="5" fillId="2" borderId="3" xfId="2" applyNumberFormat="1" applyFont="1" applyFill="1" applyBorder="1" applyAlignment="1">
      <alignment horizontal="center" vertical="center" shrinkToFit="1"/>
    </xf>
    <xf numFmtId="165" fontId="3" fillId="2" borderId="3" xfId="1" applyNumberFormat="1" applyFont="1" applyFill="1" applyBorder="1" applyAlignment="1">
      <alignment horizontal="center" vertical="center"/>
    </xf>
    <xf numFmtId="3" fontId="7" fillId="2" borderId="3" xfId="1" applyNumberFormat="1" applyFont="1" applyFill="1" applyBorder="1" applyAlignment="1">
      <alignment horizontal="center" vertical="center" shrinkToFit="1"/>
    </xf>
    <xf numFmtId="1" fontId="3" fillId="2" borderId="3" xfId="4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4" fontId="15" fillId="2" borderId="3" xfId="4" quotePrefix="1" applyNumberFormat="1" applyFont="1" applyFill="1" applyBorder="1" applyAlignment="1">
      <alignment horizontal="center" vertical="center"/>
    </xf>
    <xf numFmtId="3" fontId="15" fillId="2" borderId="3" xfId="3" quotePrefix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center" vertical="center"/>
    </xf>
    <xf numFmtId="4" fontId="15" fillId="2" borderId="3" xfId="4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left" vertical="center" shrinkToFit="1"/>
    </xf>
    <xf numFmtId="3" fontId="11" fillId="2" borderId="3" xfId="2" applyNumberFormat="1" applyFont="1" applyFill="1" applyBorder="1" applyAlignment="1">
      <alignment horizontal="left" vertical="center" shrinkToFit="1"/>
    </xf>
    <xf numFmtId="164" fontId="3" fillId="2" borderId="3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left" vertical="center"/>
    </xf>
    <xf numFmtId="164" fontId="13" fillId="2" borderId="3" xfId="1" applyNumberFormat="1" applyFont="1" applyFill="1" applyBorder="1" applyAlignment="1">
      <alignment horizontal="center" vertical="center"/>
    </xf>
    <xf numFmtId="4" fontId="4" fillId="2" borderId="3" xfId="4" applyNumberFormat="1" applyFont="1" applyFill="1" applyBorder="1" applyAlignment="1">
      <alignment horizontal="right" vertical="center"/>
    </xf>
    <xf numFmtId="4" fontId="3" fillId="2" borderId="2" xfId="4" applyNumberFormat="1" applyFont="1" applyFill="1" applyBorder="1" applyAlignment="1">
      <alignment horizontal="right" vertical="center"/>
    </xf>
    <xf numFmtId="3" fontId="11" fillId="2" borderId="3" xfId="2" applyNumberFormat="1" applyFont="1" applyFill="1" applyBorder="1" applyAlignment="1">
      <alignment vertical="center" shrinkToFit="1"/>
    </xf>
    <xf numFmtId="164" fontId="13" fillId="2" borderId="3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4" fontId="4" fillId="2" borderId="3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right" vertical="center"/>
    </xf>
    <xf numFmtId="16" fontId="15" fillId="2" borderId="3" xfId="1" quotePrefix="1" applyNumberFormat="1" applyFont="1" applyFill="1" applyBorder="1" applyAlignment="1">
      <alignment horizontal="center" vertical="center"/>
    </xf>
    <xf numFmtId="1" fontId="11" fillId="2" borderId="3" xfId="4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shrinkToFit="1"/>
    </xf>
    <xf numFmtId="0" fontId="7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vertical="center"/>
    </xf>
    <xf numFmtId="0" fontId="5" fillId="3" borderId="0" xfId="1" applyFont="1" applyFill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4" fontId="4" fillId="4" borderId="3" xfId="1" applyNumberFormat="1" applyFont="1" applyFill="1" applyBorder="1" applyAlignment="1">
      <alignment horizontal="right" vertical="center"/>
    </xf>
    <xf numFmtId="4" fontId="15" fillId="4" borderId="3" xfId="4" quotePrefix="1" applyNumberFormat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 shrinkToFit="1"/>
    </xf>
    <xf numFmtId="0" fontId="15" fillId="4" borderId="3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vertical="center"/>
    </xf>
    <xf numFmtId="0" fontId="7" fillId="4" borderId="3" xfId="1" applyFont="1" applyFill="1" applyBorder="1" applyAlignment="1">
      <alignment horizontal="left" vertical="center"/>
    </xf>
    <xf numFmtId="164" fontId="17" fillId="4" borderId="3" xfId="1" applyNumberFormat="1" applyFont="1" applyFill="1" applyBorder="1" applyAlignment="1">
      <alignment horizontal="center" vertical="center"/>
    </xf>
    <xf numFmtId="164" fontId="6" fillId="4" borderId="3" xfId="1" applyNumberFormat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right" vertical="center"/>
    </xf>
    <xf numFmtId="0" fontId="4" fillId="4" borderId="3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left" vertical="center"/>
    </xf>
    <xf numFmtId="0" fontId="14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4" fontId="6" fillId="4" borderId="1" xfId="1" applyNumberFormat="1" applyFont="1" applyFill="1" applyBorder="1" applyAlignment="1">
      <alignment horizontal="right" vertical="center" wrapText="1"/>
    </xf>
    <xf numFmtId="3" fontId="6" fillId="4" borderId="5" xfId="4" applyNumberFormat="1" applyFont="1" applyFill="1" applyBorder="1" applyAlignment="1">
      <alignment horizontal="center" vertical="center" wrapText="1"/>
    </xf>
    <xf numFmtId="16" fontId="15" fillId="2" borderId="4" xfId="1" quotePrefix="1" applyNumberFormat="1" applyFont="1" applyFill="1" applyBorder="1" applyAlignment="1">
      <alignment horizontal="center" vertical="center"/>
    </xf>
    <xf numFmtId="0" fontId="18" fillId="0" borderId="0" xfId="0" applyFont="1"/>
    <xf numFmtId="0" fontId="8" fillId="2" borderId="3" xfId="1" applyFont="1" applyFill="1" applyBorder="1" applyAlignment="1">
      <alignment horizontal="center" vertical="center" shrinkToFit="1"/>
    </xf>
    <xf numFmtId="3" fontId="5" fillId="2" borderId="3" xfId="1" applyNumberFormat="1" applyFont="1" applyFill="1" applyBorder="1" applyAlignment="1">
      <alignment horizontal="center" vertical="center"/>
    </xf>
    <xf numFmtId="3" fontId="7" fillId="2" borderId="3" xfId="1" applyNumberFormat="1" applyFont="1" applyFill="1" applyBorder="1" applyAlignment="1">
      <alignment horizontal="center" vertical="center" shrinkToFit="1"/>
    </xf>
    <xf numFmtId="3" fontId="5" fillId="2" borderId="3" xfId="2" applyNumberFormat="1" applyFont="1" applyFill="1" applyBorder="1" applyAlignment="1">
      <alignment horizontal="center" vertical="center" shrinkToFit="1"/>
    </xf>
    <xf numFmtId="165" fontId="3" fillId="2" borderId="3" xfId="1" applyNumberFormat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right" vertical="center"/>
    </xf>
    <xf numFmtId="0" fontId="15" fillId="2" borderId="3" xfId="1" quotePrefix="1" applyFont="1" applyFill="1" applyBorder="1" applyAlignment="1">
      <alignment horizontal="center" vertical="center"/>
    </xf>
    <xf numFmtId="1" fontId="11" fillId="2" borderId="3" xfId="4" applyNumberFormat="1" applyFont="1" applyFill="1" applyBorder="1" applyAlignment="1">
      <alignment horizontal="center" vertical="center" wrapText="1"/>
    </xf>
    <xf numFmtId="4" fontId="3" fillId="2" borderId="3" xfId="4" applyNumberFormat="1" applyFont="1" applyFill="1" applyBorder="1" applyAlignment="1">
      <alignment horizontal="right" vertical="center"/>
    </xf>
    <xf numFmtId="4" fontId="7" fillId="2" borderId="3" xfId="4" quotePrefix="1" applyNumberFormat="1" applyFont="1" applyFill="1" applyBorder="1" applyAlignment="1">
      <alignment horizontal="center" vertical="center"/>
    </xf>
    <xf numFmtId="4" fontId="7" fillId="2" borderId="3" xfId="4" applyNumberFormat="1" applyFont="1" applyFill="1" applyBorder="1" applyAlignment="1">
      <alignment horizontal="center" vertical="center"/>
    </xf>
    <xf numFmtId="1" fontId="3" fillId="2" borderId="3" xfId="4" applyNumberFormat="1" applyFont="1" applyFill="1" applyBorder="1" applyAlignment="1">
      <alignment horizontal="center" vertical="center"/>
    </xf>
    <xf numFmtId="3" fontId="7" fillId="2" borderId="7" xfId="1" applyNumberFormat="1" applyFont="1" applyFill="1" applyBorder="1" applyAlignment="1">
      <alignment horizontal="center" vertical="center" shrinkToFit="1"/>
    </xf>
    <xf numFmtId="3" fontId="7" fillId="2" borderId="8" xfId="1" applyNumberFormat="1" applyFont="1" applyFill="1" applyBorder="1" applyAlignment="1">
      <alignment horizontal="center" vertical="center" shrinkToFit="1"/>
    </xf>
    <xf numFmtId="1" fontId="6" fillId="4" borderId="3" xfId="4" applyNumberFormat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5" fillId="2" borderId="3" xfId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2" borderId="3" xfId="1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64" fontId="13" fillId="2" borderId="3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4" fontId="4" fillId="2" borderId="3" xfId="1" applyNumberFormat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 shrinkToFit="1"/>
    </xf>
    <xf numFmtId="3" fontId="16" fillId="2" borderId="3" xfId="2" applyNumberFormat="1" applyFont="1" applyFill="1" applyBorder="1" applyAlignment="1">
      <alignment horizontal="left" vertical="center" shrinkToFit="1"/>
    </xf>
    <xf numFmtId="4" fontId="4" fillId="2" borderId="3" xfId="4" applyNumberFormat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center" vertical="center"/>
    </xf>
    <xf numFmtId="165" fontId="6" fillId="4" borderId="3" xfId="1" applyNumberFormat="1" applyFont="1" applyFill="1" applyBorder="1" applyAlignment="1">
      <alignment horizontal="center" vertical="center"/>
    </xf>
    <xf numFmtId="3" fontId="5" fillId="2" borderId="3" xfId="2" applyNumberFormat="1" applyFont="1" applyFill="1" applyBorder="1" applyAlignment="1">
      <alignment horizontal="left" vertical="center" shrinkToFit="1"/>
    </xf>
    <xf numFmtId="3" fontId="11" fillId="2" borderId="3" xfId="2" applyNumberFormat="1" applyFont="1" applyFill="1" applyBorder="1" applyAlignment="1">
      <alignment horizontal="left" vertical="center" shrinkToFit="1"/>
    </xf>
    <xf numFmtId="4" fontId="15" fillId="2" borderId="3" xfId="4" applyNumberFormat="1" applyFont="1" applyFill="1" applyBorder="1" applyAlignment="1">
      <alignment horizontal="right" vertical="center"/>
    </xf>
    <xf numFmtId="3" fontId="5" fillId="2" borderId="3" xfId="1" applyNumberFormat="1" applyFont="1" applyFill="1" applyBorder="1" applyAlignment="1">
      <alignment horizontal="left" vertical="center"/>
    </xf>
    <xf numFmtId="4" fontId="15" fillId="2" borderId="3" xfId="4" quotePrefix="1" applyNumberFormat="1" applyFont="1" applyFill="1" applyBorder="1" applyAlignment="1">
      <alignment horizontal="center" vertical="center"/>
    </xf>
    <xf numFmtId="4" fontId="3" fillId="2" borderId="3" xfId="4" applyNumberFormat="1" applyFont="1" applyFill="1" applyBorder="1" applyAlignment="1">
      <alignment horizontal="center" vertical="center"/>
    </xf>
    <xf numFmtId="3" fontId="15" fillId="2" borderId="3" xfId="3" quotePrefix="1" applyNumberFormat="1" applyFont="1" applyFill="1" applyBorder="1" applyAlignment="1">
      <alignment horizontal="center" vertical="center"/>
    </xf>
    <xf numFmtId="4" fontId="15" fillId="2" borderId="3" xfId="4" applyNumberFormat="1" applyFont="1" applyFill="1" applyBorder="1" applyAlignment="1">
      <alignment horizontal="center" vertical="center"/>
    </xf>
    <xf numFmtId="3" fontId="8" fillId="2" borderId="3" xfId="2" applyNumberFormat="1" applyFont="1" applyFill="1" applyBorder="1" applyAlignment="1">
      <alignment vertical="center" shrinkToFit="1"/>
    </xf>
    <xf numFmtId="0" fontId="10" fillId="0" borderId="3" xfId="0" applyFont="1" applyBorder="1" applyAlignment="1">
      <alignment vertical="center"/>
    </xf>
    <xf numFmtId="3" fontId="8" fillId="2" borderId="3" xfId="2" applyNumberFormat="1" applyFont="1" applyFill="1" applyBorder="1" applyAlignment="1">
      <alignment vertical="center" wrapText="1" shrinkToFit="1"/>
    </xf>
    <xf numFmtId="3" fontId="3" fillId="2" borderId="3" xfId="3" applyNumberFormat="1" applyFont="1" applyFill="1" applyBorder="1" applyAlignment="1">
      <alignment horizontal="right" vertical="center"/>
    </xf>
    <xf numFmtId="0" fontId="6" fillId="4" borderId="5" xfId="4" applyFont="1" applyFill="1" applyBorder="1" applyAlignment="1">
      <alignment horizontal="center" vertical="center" wrapText="1"/>
    </xf>
    <xf numFmtId="0" fontId="6" fillId="4" borderId="6" xfId="4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4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/>
    </xf>
    <xf numFmtId="0" fontId="14" fillId="5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164" fontId="6" fillId="5" borderId="9" xfId="1" applyNumberFormat="1" applyFont="1" applyFill="1" applyBorder="1" applyAlignment="1">
      <alignment horizontal="center" vertical="center" wrapText="1"/>
    </xf>
    <xf numFmtId="4" fontId="6" fillId="5" borderId="9" xfId="1" applyNumberFormat="1" applyFont="1" applyFill="1" applyBorder="1" applyAlignment="1">
      <alignment horizontal="right" vertical="center" wrapText="1"/>
    </xf>
    <xf numFmtId="0" fontId="6" fillId="5" borderId="10" xfId="4" applyFont="1" applyFill="1" applyBorder="1" applyAlignment="1">
      <alignment horizontal="center" vertical="center" wrapText="1"/>
    </xf>
    <xf numFmtId="0" fontId="6" fillId="5" borderId="11" xfId="4" applyFont="1" applyFill="1" applyBorder="1" applyAlignment="1">
      <alignment horizontal="center" vertical="center" wrapText="1"/>
    </xf>
    <xf numFmtId="1" fontId="6" fillId="5" borderId="10" xfId="4" applyNumberFormat="1" applyFont="1" applyFill="1" applyBorder="1" applyAlignment="1">
      <alignment horizontal="center" vertical="center" wrapText="1"/>
    </xf>
    <xf numFmtId="165" fontId="6" fillId="5" borderId="9" xfId="1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5"/>
    <cellStyle name="Normal_Büyük Doğu Baskı Listesi" xfId="1"/>
    <cellStyle name="Normal_fiat_liste" xfId="2"/>
    <cellStyle name="Normal_Fiat_listesi" xfId="3"/>
    <cellStyle name="Normal_hesap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1"/>
  <sheetViews>
    <sheetView tabSelected="1" zoomScale="110" zoomScaleNormal="110" workbookViewId="0">
      <pane ySplit="1" topLeftCell="A2" activePane="bottomLeft" state="frozen"/>
      <selection pane="bottomLeft" activeCell="L188" sqref="L188:O188"/>
    </sheetView>
  </sheetViews>
  <sheetFormatPr defaultColWidth="12" defaultRowHeight="15" x14ac:dyDescent="0.2"/>
  <cols>
    <col min="1" max="1" width="6" style="1" customWidth="1"/>
    <col min="2" max="2" width="26.28515625" style="13" customWidth="1"/>
    <col min="3" max="3" width="25.28515625" style="2" customWidth="1"/>
    <col min="4" max="4" width="31.140625" style="2" bestFit="1" customWidth="1"/>
    <col min="5" max="5" width="16.7109375" style="3" customWidth="1"/>
    <col min="6" max="6" width="15.7109375" style="4" customWidth="1"/>
    <col min="7" max="7" width="10.42578125" style="5" bestFit="1" customWidth="1"/>
    <col min="8" max="8" width="7.7109375" style="50" bestFit="1" customWidth="1"/>
    <col min="9" max="9" width="7.28515625" style="5" customWidth="1"/>
    <col min="10" max="10" width="20.28515625" style="60" customWidth="1"/>
    <col min="11" max="11" width="5.140625" style="41" customWidth="1"/>
    <col min="12" max="12" width="18.42578125" style="6" customWidth="1"/>
    <col min="13" max="13" width="12" style="5" hidden="1" customWidth="1"/>
    <col min="14" max="14" width="12.7109375" style="5" bestFit="1" customWidth="1"/>
    <col min="15" max="15" width="12" style="43" customWidth="1"/>
    <col min="16" max="17" width="6" style="1" customWidth="1"/>
    <col min="18" max="16384" width="12" style="51"/>
  </cols>
  <sheetData>
    <row r="1" spans="1:17" s="8" customFormat="1" ht="42.75" x14ac:dyDescent="0.2">
      <c r="A1" s="124" t="s">
        <v>97</v>
      </c>
      <c r="B1" s="125" t="s">
        <v>0</v>
      </c>
      <c r="C1" s="126" t="s">
        <v>169</v>
      </c>
      <c r="D1" s="126" t="s">
        <v>279</v>
      </c>
      <c r="E1" s="127" t="s">
        <v>171</v>
      </c>
      <c r="F1" s="128" t="s">
        <v>215</v>
      </c>
      <c r="G1" s="128" t="s">
        <v>217</v>
      </c>
      <c r="H1" s="129" t="s">
        <v>278</v>
      </c>
      <c r="I1" s="125" t="s">
        <v>1</v>
      </c>
      <c r="J1" s="176" t="s">
        <v>2</v>
      </c>
      <c r="K1" s="177"/>
      <c r="L1" s="130" t="s">
        <v>95</v>
      </c>
      <c r="M1" s="128" t="s">
        <v>3</v>
      </c>
      <c r="N1" s="128" t="s">
        <v>343</v>
      </c>
      <c r="O1" s="127" t="s">
        <v>4</v>
      </c>
      <c r="P1" s="124" t="s">
        <v>97</v>
      </c>
      <c r="Q1" s="77"/>
    </row>
    <row r="2" spans="1:17" s="180" customFormat="1" ht="28.5" x14ac:dyDescent="0.2">
      <c r="A2" s="181"/>
      <c r="B2" s="182" t="s">
        <v>390</v>
      </c>
      <c r="C2" s="183"/>
      <c r="D2" s="183" t="s">
        <v>280</v>
      </c>
      <c r="E2" s="184" t="s">
        <v>391</v>
      </c>
      <c r="F2" s="185" t="s">
        <v>216</v>
      </c>
      <c r="G2" s="185"/>
      <c r="H2" s="186"/>
      <c r="I2" s="182"/>
      <c r="J2" s="187"/>
      <c r="K2" s="188"/>
      <c r="L2" s="189">
        <v>8699197570117</v>
      </c>
      <c r="M2" s="185"/>
      <c r="N2" s="190">
        <f>+N3+N4+N5+N6+N7+N8+N9+N10+N11+N12+N13+N14+N15+N16+N17+N18+N19+N20+N21+N22+N23+N24+N25+N26+N27+N31+N30+N32+N33+N34+N35+N36+N37+N38+N39+N40+N41+N42+N43+N44+N45+N48+N49+N50+N51+N52+N53+N54+N55+N56+N58+N59+N60+N61+N62+N63+N64+N65+N66+N67+N68+N69+N70+N71+N72+N73+N74+N75+N76+N79+N80+N81+N82+N84+N86+N88+N90+N92+N95+N96+N97+N98+N99+N100+N101+N102+N103+N105+N106+N107+N108+N109+N111+N112+N113+N115+N116+N117+N118+N119+N120+N121+N122+N123</f>
        <v>7543</v>
      </c>
      <c r="O2" s="184"/>
      <c r="P2" s="181"/>
      <c r="Q2" s="179"/>
    </row>
    <row r="3" spans="1:17" s="9" customFormat="1" x14ac:dyDescent="0.2">
      <c r="A3" s="14">
        <v>1</v>
      </c>
      <c r="B3" s="15" t="s">
        <v>380</v>
      </c>
      <c r="C3" s="16"/>
      <c r="D3" s="44" t="s">
        <v>280</v>
      </c>
      <c r="E3" s="17" t="s">
        <v>172</v>
      </c>
      <c r="F3" s="18" t="s">
        <v>216</v>
      </c>
      <c r="G3" s="19" t="s">
        <v>218</v>
      </c>
      <c r="H3" s="48">
        <v>18</v>
      </c>
      <c r="I3" s="20">
        <f t="shared" ref="I3:I12" si="0">+H3*16</f>
        <v>288</v>
      </c>
      <c r="J3" s="96" t="s">
        <v>329</v>
      </c>
      <c r="K3" s="36" t="s">
        <v>102</v>
      </c>
      <c r="L3" s="35">
        <v>9789758180233</v>
      </c>
      <c r="M3" s="34">
        <v>25</v>
      </c>
      <c r="N3" s="34">
        <v>85</v>
      </c>
      <c r="O3" s="42" t="s">
        <v>6</v>
      </c>
      <c r="P3" s="14">
        <v>1</v>
      </c>
      <c r="Q3" s="78"/>
    </row>
    <row r="4" spans="1:17" s="9" customFormat="1" x14ac:dyDescent="0.2">
      <c r="A4" s="81">
        <v>2</v>
      </c>
      <c r="B4" s="90" t="s">
        <v>7</v>
      </c>
      <c r="C4" s="21" t="s">
        <v>170</v>
      </c>
      <c r="D4" s="45" t="s">
        <v>280</v>
      </c>
      <c r="E4" s="91" t="s">
        <v>173</v>
      </c>
      <c r="F4" s="94" t="s">
        <v>216</v>
      </c>
      <c r="G4" s="92" t="s">
        <v>218</v>
      </c>
      <c r="H4" s="95">
        <v>19</v>
      </c>
      <c r="I4" s="85">
        <f t="shared" si="0"/>
        <v>304</v>
      </c>
      <c r="J4" s="59" t="s">
        <v>329</v>
      </c>
      <c r="K4" s="86" t="s">
        <v>103</v>
      </c>
      <c r="L4" s="84">
        <v>9789758180103</v>
      </c>
      <c r="M4" s="82">
        <v>25</v>
      </c>
      <c r="N4" s="82">
        <v>87</v>
      </c>
      <c r="O4" s="83" t="s">
        <v>6</v>
      </c>
      <c r="P4" s="81">
        <v>2</v>
      </c>
      <c r="Q4" s="78"/>
    </row>
    <row r="5" spans="1:17" s="9" customFormat="1" x14ac:dyDescent="0.2">
      <c r="A5" s="81">
        <v>3</v>
      </c>
      <c r="B5" s="90" t="s">
        <v>8</v>
      </c>
      <c r="C5" s="21"/>
      <c r="D5" s="45" t="s">
        <v>280</v>
      </c>
      <c r="E5" s="91" t="s">
        <v>174</v>
      </c>
      <c r="F5" s="94" t="s">
        <v>216</v>
      </c>
      <c r="G5" s="92" t="s">
        <v>218</v>
      </c>
      <c r="H5" s="95">
        <v>10</v>
      </c>
      <c r="I5" s="85">
        <f t="shared" si="0"/>
        <v>160</v>
      </c>
      <c r="J5" s="59" t="s">
        <v>329</v>
      </c>
      <c r="K5" s="86" t="s">
        <v>104</v>
      </c>
      <c r="L5" s="84">
        <v>9789758180318</v>
      </c>
      <c r="M5" s="82">
        <v>15</v>
      </c>
      <c r="N5" s="82">
        <v>60</v>
      </c>
      <c r="O5" s="83" t="s">
        <v>6</v>
      </c>
      <c r="P5" s="81">
        <v>3</v>
      </c>
      <c r="Q5" s="78"/>
    </row>
    <row r="6" spans="1:17" s="9" customFormat="1" x14ac:dyDescent="0.2">
      <c r="A6" s="81">
        <v>4</v>
      </c>
      <c r="B6" s="90" t="s">
        <v>9</v>
      </c>
      <c r="C6" s="21"/>
      <c r="D6" s="45" t="s">
        <v>280</v>
      </c>
      <c r="E6" s="91" t="s">
        <v>175</v>
      </c>
      <c r="F6" s="94" t="s">
        <v>216</v>
      </c>
      <c r="G6" s="92" t="s">
        <v>218</v>
      </c>
      <c r="H6" s="95">
        <v>32</v>
      </c>
      <c r="I6" s="85">
        <f t="shared" si="0"/>
        <v>512</v>
      </c>
      <c r="J6" s="59" t="s">
        <v>329</v>
      </c>
      <c r="K6" s="86" t="s">
        <v>105</v>
      </c>
      <c r="L6" s="84">
        <v>9789758180127</v>
      </c>
      <c r="M6" s="82">
        <v>30</v>
      </c>
      <c r="N6" s="82">
        <v>120</v>
      </c>
      <c r="O6" s="83" t="s">
        <v>6</v>
      </c>
      <c r="P6" s="81">
        <v>4</v>
      </c>
      <c r="Q6" s="78"/>
    </row>
    <row r="7" spans="1:17" x14ac:dyDescent="0.2">
      <c r="A7" s="88">
        <v>5</v>
      </c>
      <c r="B7" s="93" t="s">
        <v>10</v>
      </c>
      <c r="C7" s="53"/>
      <c r="D7" s="54" t="s">
        <v>280</v>
      </c>
      <c r="E7" s="55" t="s">
        <v>176</v>
      </c>
      <c r="F7" s="94" t="s">
        <v>216</v>
      </c>
      <c r="G7" s="92" t="s">
        <v>218</v>
      </c>
      <c r="H7" s="95">
        <v>13</v>
      </c>
      <c r="I7" s="85">
        <f t="shared" si="0"/>
        <v>208</v>
      </c>
      <c r="J7" s="59" t="s">
        <v>329</v>
      </c>
      <c r="K7" s="37" t="s">
        <v>106</v>
      </c>
      <c r="L7" s="84">
        <v>9789758180332</v>
      </c>
      <c r="M7" s="82">
        <v>19</v>
      </c>
      <c r="N7" s="82">
        <v>69</v>
      </c>
      <c r="O7" s="83" t="s">
        <v>6</v>
      </c>
      <c r="P7" s="88">
        <v>5</v>
      </c>
      <c r="Q7" s="79"/>
    </row>
    <row r="8" spans="1:17" x14ac:dyDescent="0.2">
      <c r="A8" s="81">
        <v>6</v>
      </c>
      <c r="B8" s="90" t="s">
        <v>11</v>
      </c>
      <c r="C8" s="21"/>
      <c r="D8" s="45" t="s">
        <v>280</v>
      </c>
      <c r="E8" s="91" t="s">
        <v>176</v>
      </c>
      <c r="F8" s="94" t="s">
        <v>216</v>
      </c>
      <c r="G8" s="92" t="s">
        <v>218</v>
      </c>
      <c r="H8" s="95">
        <v>17</v>
      </c>
      <c r="I8" s="85">
        <f t="shared" si="0"/>
        <v>272</v>
      </c>
      <c r="J8" s="59" t="s">
        <v>329</v>
      </c>
      <c r="K8" s="86" t="s">
        <v>107</v>
      </c>
      <c r="L8" s="84">
        <v>9789758180240</v>
      </c>
      <c r="M8" s="82">
        <v>24</v>
      </c>
      <c r="N8" s="82">
        <v>80</v>
      </c>
      <c r="O8" s="83" t="s">
        <v>6</v>
      </c>
      <c r="P8" s="81">
        <v>6</v>
      </c>
      <c r="Q8" s="78"/>
    </row>
    <row r="9" spans="1:17" x14ac:dyDescent="0.2">
      <c r="A9" s="22">
        <v>7</v>
      </c>
      <c r="B9" s="90" t="s">
        <v>12</v>
      </c>
      <c r="C9" s="21"/>
      <c r="D9" s="45" t="s">
        <v>280</v>
      </c>
      <c r="E9" s="91" t="s">
        <v>174</v>
      </c>
      <c r="F9" s="94" t="s">
        <v>216</v>
      </c>
      <c r="G9" s="92" t="s">
        <v>218</v>
      </c>
      <c r="H9" s="95">
        <v>6</v>
      </c>
      <c r="I9" s="85">
        <f t="shared" si="0"/>
        <v>96</v>
      </c>
      <c r="J9" s="59" t="s">
        <v>329</v>
      </c>
      <c r="K9" s="86" t="s">
        <v>108</v>
      </c>
      <c r="L9" s="84">
        <v>9789758180080</v>
      </c>
      <c r="M9" s="82">
        <v>12</v>
      </c>
      <c r="N9" s="82">
        <v>44</v>
      </c>
      <c r="O9" s="83" t="s">
        <v>6</v>
      </c>
      <c r="P9" s="22">
        <v>7</v>
      </c>
      <c r="Q9" s="80"/>
    </row>
    <row r="10" spans="1:17" x14ac:dyDescent="0.2">
      <c r="A10" s="81">
        <v>8</v>
      </c>
      <c r="B10" s="90" t="s">
        <v>13</v>
      </c>
      <c r="C10" s="21"/>
      <c r="D10" s="45" t="s">
        <v>280</v>
      </c>
      <c r="E10" s="91" t="s">
        <v>177</v>
      </c>
      <c r="F10" s="94" t="s">
        <v>216</v>
      </c>
      <c r="G10" s="92" t="s">
        <v>218</v>
      </c>
      <c r="H10" s="95">
        <v>13.5</v>
      </c>
      <c r="I10" s="85">
        <f t="shared" si="0"/>
        <v>216</v>
      </c>
      <c r="J10" s="59" t="s">
        <v>329</v>
      </c>
      <c r="K10" s="86" t="s">
        <v>109</v>
      </c>
      <c r="L10" s="84">
        <v>9789758180141</v>
      </c>
      <c r="M10" s="82">
        <v>17</v>
      </c>
      <c r="N10" s="82">
        <v>70</v>
      </c>
      <c r="O10" s="83" t="s">
        <v>6</v>
      </c>
      <c r="P10" s="81">
        <v>8</v>
      </c>
      <c r="Q10" s="78"/>
    </row>
    <row r="11" spans="1:17" x14ac:dyDescent="0.2">
      <c r="A11" s="81">
        <v>9</v>
      </c>
      <c r="B11" s="90" t="s">
        <v>14</v>
      </c>
      <c r="C11" s="21"/>
      <c r="D11" s="45" t="s">
        <v>280</v>
      </c>
      <c r="E11" s="91" t="s">
        <v>174</v>
      </c>
      <c r="F11" s="94" t="s">
        <v>216</v>
      </c>
      <c r="G11" s="92" t="s">
        <v>218</v>
      </c>
      <c r="H11" s="95">
        <v>8.5</v>
      </c>
      <c r="I11" s="85">
        <f t="shared" si="0"/>
        <v>136</v>
      </c>
      <c r="J11" s="59" t="s">
        <v>329</v>
      </c>
      <c r="K11" s="86" t="s">
        <v>254</v>
      </c>
      <c r="L11" s="84">
        <v>9789758180073</v>
      </c>
      <c r="M11" s="82">
        <v>15</v>
      </c>
      <c r="N11" s="82">
        <v>51</v>
      </c>
      <c r="O11" s="83" t="s">
        <v>6</v>
      </c>
      <c r="P11" s="81">
        <v>9</v>
      </c>
      <c r="Q11" s="78"/>
    </row>
    <row r="12" spans="1:17" ht="15.75" x14ac:dyDescent="0.2">
      <c r="A12" s="136">
        <v>10</v>
      </c>
      <c r="B12" s="164" t="s">
        <v>15</v>
      </c>
      <c r="C12" s="23" t="s">
        <v>181</v>
      </c>
      <c r="D12" s="178" t="s">
        <v>280</v>
      </c>
      <c r="E12" s="165" t="s">
        <v>178</v>
      </c>
      <c r="F12" s="156" t="s">
        <v>216</v>
      </c>
      <c r="G12" s="157" t="s">
        <v>218</v>
      </c>
      <c r="H12" s="161">
        <v>9.5</v>
      </c>
      <c r="I12" s="162">
        <f t="shared" si="0"/>
        <v>152</v>
      </c>
      <c r="J12" s="175" t="s">
        <v>329</v>
      </c>
      <c r="K12" s="168" t="s">
        <v>111</v>
      </c>
      <c r="L12" s="146">
        <v>9789758180844</v>
      </c>
      <c r="M12" s="137">
        <v>15</v>
      </c>
      <c r="N12" s="137">
        <v>55</v>
      </c>
      <c r="O12" s="135" t="s">
        <v>6</v>
      </c>
      <c r="P12" s="136">
        <v>10</v>
      </c>
      <c r="Q12" s="78"/>
    </row>
    <row r="13" spans="1:17" ht="15.75" x14ac:dyDescent="0.2">
      <c r="A13" s="136"/>
      <c r="B13" s="164"/>
      <c r="C13" s="23" t="s">
        <v>182</v>
      </c>
      <c r="D13" s="178"/>
      <c r="E13" s="165"/>
      <c r="F13" s="156"/>
      <c r="G13" s="157"/>
      <c r="H13" s="161"/>
      <c r="I13" s="162"/>
      <c r="J13" s="175"/>
      <c r="K13" s="168"/>
      <c r="L13" s="146"/>
      <c r="M13" s="137"/>
      <c r="N13" s="137"/>
      <c r="O13" s="135"/>
      <c r="P13" s="136"/>
      <c r="Q13" s="78"/>
    </row>
    <row r="14" spans="1:17" ht="15.75" x14ac:dyDescent="0.2">
      <c r="A14" s="81">
        <v>11</v>
      </c>
      <c r="B14" s="90" t="s">
        <v>16</v>
      </c>
      <c r="C14" s="24"/>
      <c r="D14" s="46" t="s">
        <v>280</v>
      </c>
      <c r="E14" s="91" t="s">
        <v>202</v>
      </c>
      <c r="F14" s="94" t="s">
        <v>216</v>
      </c>
      <c r="G14" s="92" t="s">
        <v>218</v>
      </c>
      <c r="H14" s="95">
        <v>21.5</v>
      </c>
      <c r="I14" s="85">
        <f t="shared" ref="I14:I27" si="1">+H14*16</f>
        <v>344</v>
      </c>
      <c r="J14" s="59" t="s">
        <v>329</v>
      </c>
      <c r="K14" s="86" t="s">
        <v>112</v>
      </c>
      <c r="L14" s="84">
        <v>9789758180257</v>
      </c>
      <c r="M14" s="82">
        <v>25</v>
      </c>
      <c r="N14" s="82">
        <v>92</v>
      </c>
      <c r="O14" s="83" t="s">
        <v>6</v>
      </c>
      <c r="P14" s="81">
        <v>11</v>
      </c>
      <c r="Q14" s="78"/>
    </row>
    <row r="15" spans="1:17" x14ac:dyDescent="0.2">
      <c r="A15" s="81">
        <v>12</v>
      </c>
      <c r="B15" s="90" t="s">
        <v>17</v>
      </c>
      <c r="C15" s="21"/>
      <c r="D15" s="45" t="s">
        <v>280</v>
      </c>
      <c r="E15" s="91" t="s">
        <v>203</v>
      </c>
      <c r="F15" s="94" t="s">
        <v>216</v>
      </c>
      <c r="G15" s="92" t="s">
        <v>218</v>
      </c>
      <c r="H15" s="95">
        <v>17</v>
      </c>
      <c r="I15" s="85">
        <f t="shared" si="1"/>
        <v>272</v>
      </c>
      <c r="J15" s="59" t="s">
        <v>329</v>
      </c>
      <c r="K15" s="86" t="s">
        <v>113</v>
      </c>
      <c r="L15" s="84">
        <v>9789758180264</v>
      </c>
      <c r="M15" s="82">
        <v>24</v>
      </c>
      <c r="N15" s="82">
        <v>80</v>
      </c>
      <c r="O15" s="83" t="s">
        <v>6</v>
      </c>
      <c r="P15" s="81">
        <v>12</v>
      </c>
      <c r="Q15" s="78"/>
    </row>
    <row r="16" spans="1:17" x14ac:dyDescent="0.2">
      <c r="A16" s="81">
        <v>13</v>
      </c>
      <c r="B16" s="90" t="s">
        <v>18</v>
      </c>
      <c r="C16" s="21"/>
      <c r="D16" s="45" t="s">
        <v>280</v>
      </c>
      <c r="E16" s="91" t="s">
        <v>203</v>
      </c>
      <c r="F16" s="94" t="s">
        <v>216</v>
      </c>
      <c r="G16" s="92" t="s">
        <v>218</v>
      </c>
      <c r="H16" s="95">
        <v>25</v>
      </c>
      <c r="I16" s="85">
        <f t="shared" si="1"/>
        <v>400</v>
      </c>
      <c r="J16" s="59" t="s">
        <v>329</v>
      </c>
      <c r="K16" s="86" t="s">
        <v>114</v>
      </c>
      <c r="L16" s="84">
        <v>9789758180295</v>
      </c>
      <c r="M16" s="82">
        <v>30</v>
      </c>
      <c r="N16" s="82">
        <v>100</v>
      </c>
      <c r="O16" s="83" t="s">
        <v>6</v>
      </c>
      <c r="P16" s="81">
        <v>13</v>
      </c>
      <c r="Q16" s="78"/>
    </row>
    <row r="17" spans="1:17" x14ac:dyDescent="0.2">
      <c r="A17" s="81">
        <v>14</v>
      </c>
      <c r="B17" s="90" t="s">
        <v>19</v>
      </c>
      <c r="C17" s="21"/>
      <c r="D17" s="45" t="s">
        <v>280</v>
      </c>
      <c r="E17" s="91" t="s">
        <v>203</v>
      </c>
      <c r="F17" s="94" t="s">
        <v>216</v>
      </c>
      <c r="G17" s="92" t="s">
        <v>218</v>
      </c>
      <c r="H17" s="95">
        <v>22</v>
      </c>
      <c r="I17" s="85">
        <f t="shared" si="1"/>
        <v>352</v>
      </c>
      <c r="J17" s="59" t="s">
        <v>329</v>
      </c>
      <c r="K17" s="87" t="s">
        <v>115</v>
      </c>
      <c r="L17" s="84">
        <v>9789758180288</v>
      </c>
      <c r="M17" s="82">
        <v>27</v>
      </c>
      <c r="N17" s="82">
        <v>93</v>
      </c>
      <c r="O17" s="83" t="s">
        <v>6</v>
      </c>
      <c r="P17" s="81">
        <v>14</v>
      </c>
      <c r="Q17" s="78"/>
    </row>
    <row r="18" spans="1:17" x14ac:dyDescent="0.2">
      <c r="A18" s="81">
        <v>15</v>
      </c>
      <c r="B18" s="90" t="s">
        <v>20</v>
      </c>
      <c r="C18" s="21"/>
      <c r="D18" s="45" t="s">
        <v>280</v>
      </c>
      <c r="E18" s="91" t="s">
        <v>174</v>
      </c>
      <c r="F18" s="94" t="s">
        <v>216</v>
      </c>
      <c r="G18" s="92" t="s">
        <v>218</v>
      </c>
      <c r="H18" s="95">
        <v>7</v>
      </c>
      <c r="I18" s="85">
        <f t="shared" si="1"/>
        <v>112</v>
      </c>
      <c r="J18" s="59" t="s">
        <v>329</v>
      </c>
      <c r="K18" s="86" t="s">
        <v>116</v>
      </c>
      <c r="L18" s="84">
        <v>9789758180066</v>
      </c>
      <c r="M18" s="82">
        <v>12</v>
      </c>
      <c r="N18" s="82">
        <v>46</v>
      </c>
      <c r="O18" s="83" t="s">
        <v>6</v>
      </c>
      <c r="P18" s="81">
        <v>15</v>
      </c>
      <c r="Q18" s="78"/>
    </row>
    <row r="19" spans="1:17" x14ac:dyDescent="0.2">
      <c r="A19" s="81">
        <v>16</v>
      </c>
      <c r="B19" s="90" t="s">
        <v>21</v>
      </c>
      <c r="C19" s="21"/>
      <c r="D19" s="45" t="s">
        <v>280</v>
      </c>
      <c r="E19" s="91" t="s">
        <v>204</v>
      </c>
      <c r="F19" s="94" t="s">
        <v>216</v>
      </c>
      <c r="G19" s="92" t="s">
        <v>218</v>
      </c>
      <c r="H19" s="95">
        <v>14</v>
      </c>
      <c r="I19" s="85">
        <f t="shared" si="1"/>
        <v>224</v>
      </c>
      <c r="J19" s="59" t="s">
        <v>329</v>
      </c>
      <c r="K19" s="86" t="s">
        <v>117</v>
      </c>
      <c r="L19" s="84">
        <v>9789758180097</v>
      </c>
      <c r="M19" s="82">
        <v>17</v>
      </c>
      <c r="N19" s="82">
        <v>71</v>
      </c>
      <c r="O19" s="83" t="s">
        <v>6</v>
      </c>
      <c r="P19" s="81">
        <v>16</v>
      </c>
      <c r="Q19" s="78"/>
    </row>
    <row r="20" spans="1:17" x14ac:dyDescent="0.2">
      <c r="A20" s="88">
        <v>17</v>
      </c>
      <c r="B20" s="93" t="s">
        <v>22</v>
      </c>
      <c r="C20" s="53"/>
      <c r="D20" s="54" t="s">
        <v>280</v>
      </c>
      <c r="E20" s="55" t="s">
        <v>174</v>
      </c>
      <c r="F20" s="94" t="s">
        <v>216</v>
      </c>
      <c r="G20" s="92" t="s">
        <v>218</v>
      </c>
      <c r="H20" s="95">
        <v>9.5</v>
      </c>
      <c r="I20" s="85">
        <f t="shared" si="1"/>
        <v>152</v>
      </c>
      <c r="J20" s="59" t="s">
        <v>329</v>
      </c>
      <c r="K20" s="86" t="s">
        <v>118</v>
      </c>
      <c r="L20" s="84">
        <v>9789758180110</v>
      </c>
      <c r="M20" s="82">
        <v>15</v>
      </c>
      <c r="N20" s="82">
        <v>55</v>
      </c>
      <c r="O20" s="83" t="s">
        <v>6</v>
      </c>
      <c r="P20" s="88">
        <v>17</v>
      </c>
      <c r="Q20" s="79"/>
    </row>
    <row r="21" spans="1:17" x14ac:dyDescent="0.2">
      <c r="A21" s="81">
        <v>18</v>
      </c>
      <c r="B21" s="90" t="s">
        <v>23</v>
      </c>
      <c r="C21" s="21"/>
      <c r="D21" s="45" t="s">
        <v>280</v>
      </c>
      <c r="E21" s="91" t="s">
        <v>203</v>
      </c>
      <c r="F21" s="94" t="s">
        <v>216</v>
      </c>
      <c r="G21" s="92" t="s">
        <v>218</v>
      </c>
      <c r="H21" s="95">
        <v>13.5</v>
      </c>
      <c r="I21" s="85">
        <f t="shared" si="1"/>
        <v>216</v>
      </c>
      <c r="J21" s="59" t="s">
        <v>329</v>
      </c>
      <c r="K21" s="86" t="s">
        <v>119</v>
      </c>
      <c r="L21" s="84">
        <v>9789758180271</v>
      </c>
      <c r="M21" s="82">
        <v>19</v>
      </c>
      <c r="N21" s="82">
        <v>70</v>
      </c>
      <c r="O21" s="83" t="s">
        <v>6</v>
      </c>
      <c r="P21" s="81">
        <v>18</v>
      </c>
      <c r="Q21" s="78"/>
    </row>
    <row r="22" spans="1:17" x14ac:dyDescent="0.2">
      <c r="A22" s="81">
        <v>19</v>
      </c>
      <c r="B22" s="90" t="s">
        <v>24</v>
      </c>
      <c r="C22" s="21"/>
      <c r="D22" s="45" t="s">
        <v>280</v>
      </c>
      <c r="E22" s="91" t="s">
        <v>176</v>
      </c>
      <c r="F22" s="94" t="s">
        <v>216</v>
      </c>
      <c r="G22" s="92" t="s">
        <v>218</v>
      </c>
      <c r="H22" s="95">
        <v>21.5</v>
      </c>
      <c r="I22" s="85">
        <f t="shared" si="1"/>
        <v>344</v>
      </c>
      <c r="J22" s="59" t="s">
        <v>329</v>
      </c>
      <c r="K22" s="86" t="s">
        <v>120</v>
      </c>
      <c r="L22" s="84">
        <v>9789758180578</v>
      </c>
      <c r="M22" s="82">
        <v>25</v>
      </c>
      <c r="N22" s="82">
        <v>92</v>
      </c>
      <c r="O22" s="83" t="s">
        <v>6</v>
      </c>
      <c r="P22" s="81">
        <v>19</v>
      </c>
      <c r="Q22" s="78"/>
    </row>
    <row r="23" spans="1:17" x14ac:dyDescent="0.2">
      <c r="A23" s="81">
        <v>20</v>
      </c>
      <c r="B23" s="90" t="s">
        <v>25</v>
      </c>
      <c r="C23" s="21"/>
      <c r="D23" s="45" t="s">
        <v>280</v>
      </c>
      <c r="E23" s="91" t="s">
        <v>203</v>
      </c>
      <c r="F23" s="94" t="s">
        <v>216</v>
      </c>
      <c r="G23" s="92" t="s">
        <v>218</v>
      </c>
      <c r="H23" s="95">
        <v>7</v>
      </c>
      <c r="I23" s="85">
        <f t="shared" si="1"/>
        <v>112</v>
      </c>
      <c r="J23" s="59" t="s">
        <v>329</v>
      </c>
      <c r="K23" s="86" t="s">
        <v>121</v>
      </c>
      <c r="L23" s="84">
        <v>9789758180387</v>
      </c>
      <c r="M23" s="82">
        <v>12</v>
      </c>
      <c r="N23" s="82">
        <v>46</v>
      </c>
      <c r="O23" s="83" t="s">
        <v>6</v>
      </c>
      <c r="P23" s="81">
        <v>20</v>
      </c>
      <c r="Q23" s="78"/>
    </row>
    <row r="24" spans="1:17" x14ac:dyDescent="0.2">
      <c r="A24" s="81">
        <v>21</v>
      </c>
      <c r="B24" s="90" t="s">
        <v>26</v>
      </c>
      <c r="C24" s="21"/>
      <c r="D24" s="45" t="s">
        <v>280</v>
      </c>
      <c r="E24" s="91" t="s">
        <v>205</v>
      </c>
      <c r="F24" s="94" t="s">
        <v>216</v>
      </c>
      <c r="G24" s="92" t="s">
        <v>218</v>
      </c>
      <c r="H24" s="95">
        <v>18.5</v>
      </c>
      <c r="I24" s="85">
        <f t="shared" si="1"/>
        <v>296</v>
      </c>
      <c r="J24" s="59" t="s">
        <v>329</v>
      </c>
      <c r="K24" s="86" t="s">
        <v>122</v>
      </c>
      <c r="L24" s="84">
        <v>9789758180585</v>
      </c>
      <c r="M24" s="82">
        <v>25</v>
      </c>
      <c r="N24" s="82">
        <v>87</v>
      </c>
      <c r="O24" s="83" t="s">
        <v>6</v>
      </c>
      <c r="P24" s="81">
        <v>21</v>
      </c>
      <c r="Q24" s="78"/>
    </row>
    <row r="25" spans="1:17" x14ac:dyDescent="0.2">
      <c r="A25" s="81">
        <v>22</v>
      </c>
      <c r="B25" s="90" t="s">
        <v>27</v>
      </c>
      <c r="C25" s="21"/>
      <c r="D25" s="45" t="s">
        <v>280</v>
      </c>
      <c r="E25" s="91" t="s">
        <v>202</v>
      </c>
      <c r="F25" s="94" t="s">
        <v>216</v>
      </c>
      <c r="G25" s="92" t="s">
        <v>218</v>
      </c>
      <c r="H25" s="95">
        <v>16.5</v>
      </c>
      <c r="I25" s="85">
        <f t="shared" si="1"/>
        <v>264</v>
      </c>
      <c r="J25" s="59" t="s">
        <v>329</v>
      </c>
      <c r="K25" s="86" t="s">
        <v>123</v>
      </c>
      <c r="L25" s="84">
        <v>9789758180059</v>
      </c>
      <c r="M25" s="82">
        <v>23</v>
      </c>
      <c r="N25" s="82">
        <v>76</v>
      </c>
      <c r="O25" s="83" t="s">
        <v>6</v>
      </c>
      <c r="P25" s="81">
        <v>22</v>
      </c>
      <c r="Q25" s="78"/>
    </row>
    <row r="26" spans="1:17" x14ac:dyDescent="0.2">
      <c r="A26" s="81">
        <v>23</v>
      </c>
      <c r="B26" s="90" t="s">
        <v>28</v>
      </c>
      <c r="C26" s="21"/>
      <c r="D26" s="45" t="s">
        <v>280</v>
      </c>
      <c r="E26" s="91" t="s">
        <v>174</v>
      </c>
      <c r="F26" s="94" t="s">
        <v>216</v>
      </c>
      <c r="G26" s="92" t="s">
        <v>218</v>
      </c>
      <c r="H26" s="95">
        <v>5</v>
      </c>
      <c r="I26" s="85">
        <f t="shared" si="1"/>
        <v>80</v>
      </c>
      <c r="J26" s="59" t="s">
        <v>329</v>
      </c>
      <c r="K26" s="86" t="s">
        <v>124</v>
      </c>
      <c r="L26" s="84">
        <v>9789758180042</v>
      </c>
      <c r="M26" s="82">
        <v>12</v>
      </c>
      <c r="N26" s="82">
        <v>40</v>
      </c>
      <c r="O26" s="83" t="s">
        <v>6</v>
      </c>
      <c r="P26" s="81">
        <v>23</v>
      </c>
      <c r="Q26" s="78"/>
    </row>
    <row r="27" spans="1:17" x14ac:dyDescent="0.2">
      <c r="A27" s="136">
        <v>24</v>
      </c>
      <c r="B27" s="164" t="s">
        <v>29</v>
      </c>
      <c r="C27" s="25" t="s">
        <v>29</v>
      </c>
      <c r="D27" s="174" t="s">
        <v>280</v>
      </c>
      <c r="E27" s="165" t="s">
        <v>178</v>
      </c>
      <c r="F27" s="156" t="s">
        <v>216</v>
      </c>
      <c r="G27" s="157" t="s">
        <v>218</v>
      </c>
      <c r="H27" s="161">
        <v>9</v>
      </c>
      <c r="I27" s="162">
        <f t="shared" si="1"/>
        <v>144</v>
      </c>
      <c r="J27" s="143" t="s">
        <v>329</v>
      </c>
      <c r="K27" s="168" t="s">
        <v>125</v>
      </c>
      <c r="L27" s="146">
        <v>9789758180158</v>
      </c>
      <c r="M27" s="137">
        <v>15</v>
      </c>
      <c r="N27" s="137">
        <v>53</v>
      </c>
      <c r="O27" s="135" t="s">
        <v>6</v>
      </c>
      <c r="P27" s="136">
        <v>24</v>
      </c>
      <c r="Q27" s="78"/>
    </row>
    <row r="28" spans="1:17" x14ac:dyDescent="0.2">
      <c r="A28" s="136"/>
      <c r="B28" s="164"/>
      <c r="C28" s="25" t="s">
        <v>183</v>
      </c>
      <c r="D28" s="174"/>
      <c r="E28" s="165"/>
      <c r="F28" s="156"/>
      <c r="G28" s="157"/>
      <c r="H28" s="161"/>
      <c r="I28" s="162"/>
      <c r="J28" s="143"/>
      <c r="K28" s="168"/>
      <c r="L28" s="146"/>
      <c r="M28" s="137"/>
      <c r="N28" s="137"/>
      <c r="O28" s="135"/>
      <c r="P28" s="136"/>
      <c r="Q28" s="78"/>
    </row>
    <row r="29" spans="1:17" x14ac:dyDescent="0.2">
      <c r="A29" s="136"/>
      <c r="B29" s="164"/>
      <c r="C29" s="25" t="s">
        <v>184</v>
      </c>
      <c r="D29" s="174"/>
      <c r="E29" s="165"/>
      <c r="F29" s="156"/>
      <c r="G29" s="157"/>
      <c r="H29" s="161"/>
      <c r="I29" s="162"/>
      <c r="J29" s="143"/>
      <c r="K29" s="168"/>
      <c r="L29" s="146"/>
      <c r="M29" s="137"/>
      <c r="N29" s="137"/>
      <c r="O29" s="135"/>
      <c r="P29" s="136"/>
      <c r="Q29" s="78"/>
    </row>
    <row r="30" spans="1:17" x14ac:dyDescent="0.2">
      <c r="A30" s="81">
        <v>25</v>
      </c>
      <c r="B30" s="90" t="s">
        <v>30</v>
      </c>
      <c r="C30" s="21"/>
      <c r="D30" s="45" t="s">
        <v>280</v>
      </c>
      <c r="E30" s="91" t="s">
        <v>175</v>
      </c>
      <c r="F30" s="94" t="s">
        <v>216</v>
      </c>
      <c r="G30" s="92" t="s">
        <v>218</v>
      </c>
      <c r="H30" s="95">
        <v>9.5</v>
      </c>
      <c r="I30" s="85">
        <f>+H30*16</f>
        <v>152</v>
      </c>
      <c r="J30" s="59" t="s">
        <v>329</v>
      </c>
      <c r="K30" s="86" t="s">
        <v>126</v>
      </c>
      <c r="L30" s="84">
        <v>9789758180165</v>
      </c>
      <c r="M30" s="82">
        <v>15</v>
      </c>
      <c r="N30" s="82">
        <v>55</v>
      </c>
      <c r="O30" s="83" t="s">
        <v>6</v>
      </c>
      <c r="P30" s="81">
        <v>25</v>
      </c>
      <c r="Q30" s="78"/>
    </row>
    <row r="31" spans="1:17" ht="15.75" x14ac:dyDescent="0.2">
      <c r="A31" s="136">
        <v>26</v>
      </c>
      <c r="B31" s="164" t="s">
        <v>31</v>
      </c>
      <c r="C31" s="24" t="s">
        <v>31</v>
      </c>
      <c r="D31" s="173" t="s">
        <v>280</v>
      </c>
      <c r="E31" s="165" t="s">
        <v>178</v>
      </c>
      <c r="F31" s="156" t="s">
        <v>216</v>
      </c>
      <c r="G31" s="157" t="s">
        <v>218</v>
      </c>
      <c r="H31" s="161">
        <v>8.5</v>
      </c>
      <c r="I31" s="162">
        <f>+H31*16</f>
        <v>136</v>
      </c>
      <c r="J31" s="143" t="s">
        <v>329</v>
      </c>
      <c r="K31" s="168" t="s">
        <v>127</v>
      </c>
      <c r="L31" s="146">
        <v>9789758180172</v>
      </c>
      <c r="M31" s="137">
        <v>15</v>
      </c>
      <c r="N31" s="137">
        <v>51</v>
      </c>
      <c r="O31" s="135" t="s">
        <v>6</v>
      </c>
      <c r="P31" s="136">
        <v>26</v>
      </c>
      <c r="Q31" s="78"/>
    </row>
    <row r="32" spans="1:17" ht="15.75" x14ac:dyDescent="0.2">
      <c r="A32" s="136"/>
      <c r="B32" s="164"/>
      <c r="C32" s="24" t="s">
        <v>185</v>
      </c>
      <c r="D32" s="173"/>
      <c r="E32" s="165"/>
      <c r="F32" s="156"/>
      <c r="G32" s="157"/>
      <c r="H32" s="161"/>
      <c r="I32" s="162"/>
      <c r="J32" s="143"/>
      <c r="K32" s="168"/>
      <c r="L32" s="146"/>
      <c r="M32" s="137"/>
      <c r="N32" s="137"/>
      <c r="O32" s="135"/>
      <c r="P32" s="136"/>
      <c r="Q32" s="78"/>
    </row>
    <row r="33" spans="1:17" ht="15.75" x14ac:dyDescent="0.2">
      <c r="A33" s="136"/>
      <c r="B33" s="164"/>
      <c r="C33" s="24" t="s">
        <v>186</v>
      </c>
      <c r="D33" s="173"/>
      <c r="E33" s="165"/>
      <c r="F33" s="156"/>
      <c r="G33" s="157"/>
      <c r="H33" s="161"/>
      <c r="I33" s="162"/>
      <c r="J33" s="143"/>
      <c r="K33" s="168"/>
      <c r="L33" s="146"/>
      <c r="M33" s="137"/>
      <c r="N33" s="137"/>
      <c r="O33" s="135"/>
      <c r="P33" s="136"/>
      <c r="Q33" s="78"/>
    </row>
    <row r="34" spans="1:17" ht="15.75" x14ac:dyDescent="0.2">
      <c r="A34" s="136"/>
      <c r="B34" s="164"/>
      <c r="C34" s="24" t="s">
        <v>187</v>
      </c>
      <c r="D34" s="173"/>
      <c r="E34" s="165"/>
      <c r="F34" s="156"/>
      <c r="G34" s="157"/>
      <c r="H34" s="161"/>
      <c r="I34" s="162"/>
      <c r="J34" s="143"/>
      <c r="K34" s="168"/>
      <c r="L34" s="146"/>
      <c r="M34" s="137"/>
      <c r="N34" s="137"/>
      <c r="O34" s="135"/>
      <c r="P34" s="136"/>
      <c r="Q34" s="78"/>
    </row>
    <row r="35" spans="1:17" x14ac:dyDescent="0.2">
      <c r="A35" s="81">
        <v>27</v>
      </c>
      <c r="B35" s="90" t="s">
        <v>32</v>
      </c>
      <c r="C35" s="21"/>
      <c r="D35" s="45" t="s">
        <v>280</v>
      </c>
      <c r="E35" s="91" t="s">
        <v>206</v>
      </c>
      <c r="F35" s="94" t="s">
        <v>216</v>
      </c>
      <c r="G35" s="92" t="s">
        <v>218</v>
      </c>
      <c r="H35" s="95">
        <v>12</v>
      </c>
      <c r="I35" s="85">
        <f t="shared" ref="I35:I45" si="2">+H35*16</f>
        <v>192</v>
      </c>
      <c r="J35" s="59" t="s">
        <v>329</v>
      </c>
      <c r="K35" s="86" t="s">
        <v>128</v>
      </c>
      <c r="L35" s="84">
        <v>9789758180189</v>
      </c>
      <c r="M35" s="82">
        <v>17</v>
      </c>
      <c r="N35" s="82">
        <v>66</v>
      </c>
      <c r="O35" s="83" t="s">
        <v>6</v>
      </c>
      <c r="P35" s="81">
        <v>27</v>
      </c>
      <c r="Q35" s="78"/>
    </row>
    <row r="36" spans="1:17" x14ac:dyDescent="0.2">
      <c r="A36" s="81">
        <v>28</v>
      </c>
      <c r="B36" s="90" t="s">
        <v>33</v>
      </c>
      <c r="C36" s="21"/>
      <c r="D36" s="45" t="s">
        <v>280</v>
      </c>
      <c r="E36" s="91" t="s">
        <v>207</v>
      </c>
      <c r="F36" s="94" t="s">
        <v>216</v>
      </c>
      <c r="G36" s="92" t="s">
        <v>218</v>
      </c>
      <c r="H36" s="95">
        <v>39.5</v>
      </c>
      <c r="I36" s="85">
        <f t="shared" si="2"/>
        <v>632</v>
      </c>
      <c r="J36" s="59" t="s">
        <v>329</v>
      </c>
      <c r="K36" s="86" t="s">
        <v>129</v>
      </c>
      <c r="L36" s="84">
        <v>9789758180394</v>
      </c>
      <c r="M36" s="82">
        <v>38</v>
      </c>
      <c r="N36" s="82">
        <v>150</v>
      </c>
      <c r="O36" s="83" t="s">
        <v>6</v>
      </c>
      <c r="P36" s="81">
        <v>28</v>
      </c>
      <c r="Q36" s="78"/>
    </row>
    <row r="37" spans="1:17" x14ac:dyDescent="0.2">
      <c r="A37" s="81">
        <v>29</v>
      </c>
      <c r="B37" s="90" t="s">
        <v>34</v>
      </c>
      <c r="C37" s="21"/>
      <c r="D37" s="45" t="s">
        <v>280</v>
      </c>
      <c r="E37" s="91" t="s">
        <v>203</v>
      </c>
      <c r="F37" s="94" t="s">
        <v>216</v>
      </c>
      <c r="G37" s="92" t="s">
        <v>218</v>
      </c>
      <c r="H37" s="95">
        <v>10</v>
      </c>
      <c r="I37" s="85">
        <f t="shared" si="2"/>
        <v>160</v>
      </c>
      <c r="J37" s="59" t="s">
        <v>329</v>
      </c>
      <c r="K37" s="86" t="s">
        <v>130</v>
      </c>
      <c r="L37" s="84">
        <v>9789758180196</v>
      </c>
      <c r="M37" s="82">
        <v>15</v>
      </c>
      <c r="N37" s="82">
        <v>60</v>
      </c>
      <c r="O37" s="83" t="s">
        <v>6</v>
      </c>
      <c r="P37" s="81">
        <v>29</v>
      </c>
      <c r="Q37" s="78"/>
    </row>
    <row r="38" spans="1:17" x14ac:dyDescent="0.2">
      <c r="A38" s="81">
        <v>30</v>
      </c>
      <c r="B38" s="90" t="s">
        <v>35</v>
      </c>
      <c r="C38" s="21"/>
      <c r="D38" s="45" t="s">
        <v>280</v>
      </c>
      <c r="E38" s="91" t="s">
        <v>174</v>
      </c>
      <c r="F38" s="94" t="s">
        <v>216</v>
      </c>
      <c r="G38" s="92" t="s">
        <v>218</v>
      </c>
      <c r="H38" s="95">
        <v>7</v>
      </c>
      <c r="I38" s="85">
        <f t="shared" si="2"/>
        <v>112</v>
      </c>
      <c r="J38" s="59" t="s">
        <v>329</v>
      </c>
      <c r="K38" s="86" t="s">
        <v>259</v>
      </c>
      <c r="L38" s="84">
        <v>9789758180943</v>
      </c>
      <c r="M38" s="82">
        <v>12</v>
      </c>
      <c r="N38" s="82">
        <v>46</v>
      </c>
      <c r="O38" s="83" t="s">
        <v>6</v>
      </c>
      <c r="P38" s="81">
        <v>30</v>
      </c>
      <c r="Q38" s="78"/>
    </row>
    <row r="39" spans="1:17" x14ac:dyDescent="0.2">
      <c r="A39" s="81">
        <v>31</v>
      </c>
      <c r="B39" s="90" t="s">
        <v>36</v>
      </c>
      <c r="C39" s="21"/>
      <c r="D39" s="45" t="s">
        <v>280</v>
      </c>
      <c r="E39" s="91" t="s">
        <v>202</v>
      </c>
      <c r="F39" s="94" t="s">
        <v>216</v>
      </c>
      <c r="G39" s="92" t="s">
        <v>218</v>
      </c>
      <c r="H39" s="95">
        <v>12.5</v>
      </c>
      <c r="I39" s="85">
        <f t="shared" si="2"/>
        <v>200</v>
      </c>
      <c r="J39" s="59" t="s">
        <v>329</v>
      </c>
      <c r="K39" s="86" t="s">
        <v>131</v>
      </c>
      <c r="L39" s="84">
        <v>9789758180417</v>
      </c>
      <c r="M39" s="82">
        <v>17</v>
      </c>
      <c r="N39" s="82">
        <v>67</v>
      </c>
      <c r="O39" s="83" t="s">
        <v>6</v>
      </c>
      <c r="P39" s="81">
        <v>31</v>
      </c>
      <c r="Q39" s="78"/>
    </row>
    <row r="40" spans="1:17" x14ac:dyDescent="0.2">
      <c r="A40" s="81">
        <v>32</v>
      </c>
      <c r="B40" s="90" t="s">
        <v>37</v>
      </c>
      <c r="C40" s="21"/>
      <c r="D40" s="45" t="s">
        <v>280</v>
      </c>
      <c r="E40" s="91" t="s">
        <v>202</v>
      </c>
      <c r="F40" s="94" t="s">
        <v>216</v>
      </c>
      <c r="G40" s="92" t="s">
        <v>218</v>
      </c>
      <c r="H40" s="95">
        <v>46</v>
      </c>
      <c r="I40" s="85">
        <f t="shared" si="2"/>
        <v>736</v>
      </c>
      <c r="J40" s="59" t="s">
        <v>329</v>
      </c>
      <c r="K40" s="86" t="s">
        <v>132</v>
      </c>
      <c r="L40" s="84">
        <v>9789758180424</v>
      </c>
      <c r="M40" s="82">
        <v>45</v>
      </c>
      <c r="N40" s="82">
        <v>180</v>
      </c>
      <c r="O40" s="83" t="s">
        <v>6</v>
      </c>
      <c r="P40" s="81">
        <v>32</v>
      </c>
      <c r="Q40" s="78"/>
    </row>
    <row r="41" spans="1:17" x14ac:dyDescent="0.2">
      <c r="A41" s="81">
        <v>33</v>
      </c>
      <c r="B41" s="90" t="s">
        <v>38</v>
      </c>
      <c r="C41" s="21"/>
      <c r="D41" s="45" t="s">
        <v>280</v>
      </c>
      <c r="E41" s="91" t="s">
        <v>208</v>
      </c>
      <c r="F41" s="94" t="s">
        <v>216</v>
      </c>
      <c r="G41" s="92" t="s">
        <v>218</v>
      </c>
      <c r="H41" s="95">
        <v>24</v>
      </c>
      <c r="I41" s="85">
        <f t="shared" si="2"/>
        <v>384</v>
      </c>
      <c r="J41" s="59" t="s">
        <v>329</v>
      </c>
      <c r="K41" s="86" t="s">
        <v>39</v>
      </c>
      <c r="L41" s="84">
        <v>9789758180592</v>
      </c>
      <c r="M41" s="82">
        <v>27</v>
      </c>
      <c r="N41" s="82">
        <v>99</v>
      </c>
      <c r="O41" s="83" t="s">
        <v>6</v>
      </c>
      <c r="P41" s="81">
        <v>33</v>
      </c>
      <c r="Q41" s="78"/>
    </row>
    <row r="42" spans="1:17" x14ac:dyDescent="0.2">
      <c r="A42" s="81">
        <v>34</v>
      </c>
      <c r="B42" s="90" t="s">
        <v>40</v>
      </c>
      <c r="C42" s="21" t="s">
        <v>179</v>
      </c>
      <c r="D42" s="45" t="s">
        <v>280</v>
      </c>
      <c r="E42" s="91" t="s">
        <v>202</v>
      </c>
      <c r="F42" s="94" t="s">
        <v>216</v>
      </c>
      <c r="G42" s="92" t="s">
        <v>218</v>
      </c>
      <c r="H42" s="95">
        <v>33</v>
      </c>
      <c r="I42" s="85">
        <f t="shared" si="2"/>
        <v>528</v>
      </c>
      <c r="J42" s="59" t="s">
        <v>329</v>
      </c>
      <c r="K42" s="86" t="s">
        <v>133</v>
      </c>
      <c r="L42" s="84">
        <v>9789758180349</v>
      </c>
      <c r="M42" s="82">
        <v>38</v>
      </c>
      <c r="N42" s="82">
        <v>125</v>
      </c>
      <c r="O42" s="83" t="s">
        <v>6</v>
      </c>
      <c r="P42" s="81">
        <v>34</v>
      </c>
      <c r="Q42" s="78"/>
    </row>
    <row r="43" spans="1:17" x14ac:dyDescent="0.2">
      <c r="A43" s="81">
        <v>35</v>
      </c>
      <c r="B43" s="90" t="s">
        <v>41</v>
      </c>
      <c r="C43" s="21"/>
      <c r="D43" s="45" t="s">
        <v>280</v>
      </c>
      <c r="E43" s="91" t="s">
        <v>209</v>
      </c>
      <c r="F43" s="94" t="s">
        <v>216</v>
      </c>
      <c r="G43" s="92" t="s">
        <v>218</v>
      </c>
      <c r="H43" s="95">
        <v>31</v>
      </c>
      <c r="I43" s="85">
        <f t="shared" si="2"/>
        <v>496</v>
      </c>
      <c r="J43" s="59" t="s">
        <v>329</v>
      </c>
      <c r="K43" s="86" t="s">
        <v>134</v>
      </c>
      <c r="L43" s="84">
        <v>9789758180431</v>
      </c>
      <c r="M43" s="82">
        <v>38</v>
      </c>
      <c r="N43" s="82">
        <v>120</v>
      </c>
      <c r="O43" s="83" t="s">
        <v>6</v>
      </c>
      <c r="P43" s="81">
        <v>35</v>
      </c>
      <c r="Q43" s="78"/>
    </row>
    <row r="44" spans="1:17" x14ac:dyDescent="0.2">
      <c r="A44" s="81">
        <v>36</v>
      </c>
      <c r="B44" s="90" t="s">
        <v>42</v>
      </c>
      <c r="C44" s="21"/>
      <c r="D44" s="45" t="s">
        <v>280</v>
      </c>
      <c r="E44" s="91" t="s">
        <v>203</v>
      </c>
      <c r="F44" s="94" t="s">
        <v>216</v>
      </c>
      <c r="G44" s="92" t="s">
        <v>218</v>
      </c>
      <c r="H44" s="95">
        <v>36</v>
      </c>
      <c r="I44" s="85">
        <f t="shared" si="2"/>
        <v>576</v>
      </c>
      <c r="J44" s="59" t="s">
        <v>329</v>
      </c>
      <c r="K44" s="86" t="s">
        <v>135</v>
      </c>
      <c r="L44" s="84">
        <v>9789758180325</v>
      </c>
      <c r="M44" s="82">
        <v>38</v>
      </c>
      <c r="N44" s="82">
        <v>130</v>
      </c>
      <c r="O44" s="83" t="s">
        <v>6</v>
      </c>
      <c r="P44" s="81">
        <v>36</v>
      </c>
      <c r="Q44" s="78"/>
    </row>
    <row r="45" spans="1:17" ht="15.75" x14ac:dyDescent="0.2">
      <c r="A45" s="136">
        <v>37</v>
      </c>
      <c r="B45" s="164" t="s">
        <v>43</v>
      </c>
      <c r="C45" s="24" t="s">
        <v>188</v>
      </c>
      <c r="D45" s="173" t="s">
        <v>280</v>
      </c>
      <c r="E45" s="165" t="s">
        <v>202</v>
      </c>
      <c r="F45" s="156" t="s">
        <v>216</v>
      </c>
      <c r="G45" s="157" t="s">
        <v>218</v>
      </c>
      <c r="H45" s="161">
        <v>12</v>
      </c>
      <c r="I45" s="162">
        <f t="shared" si="2"/>
        <v>192</v>
      </c>
      <c r="J45" s="143" t="s">
        <v>329</v>
      </c>
      <c r="K45" s="170" t="s">
        <v>136</v>
      </c>
      <c r="L45" s="146">
        <v>9789758180202</v>
      </c>
      <c r="M45" s="137">
        <v>17</v>
      </c>
      <c r="N45" s="137">
        <v>66</v>
      </c>
      <c r="O45" s="135" t="s">
        <v>6</v>
      </c>
      <c r="P45" s="136">
        <v>37</v>
      </c>
      <c r="Q45" s="78"/>
    </row>
    <row r="46" spans="1:17" ht="15.75" x14ac:dyDescent="0.2">
      <c r="A46" s="136"/>
      <c r="B46" s="164"/>
      <c r="C46" s="24" t="s">
        <v>189</v>
      </c>
      <c r="D46" s="173"/>
      <c r="E46" s="165"/>
      <c r="F46" s="156"/>
      <c r="G46" s="157"/>
      <c r="H46" s="161"/>
      <c r="I46" s="162"/>
      <c r="J46" s="143"/>
      <c r="K46" s="170"/>
      <c r="L46" s="146"/>
      <c r="M46" s="137"/>
      <c r="N46" s="137"/>
      <c r="O46" s="135"/>
      <c r="P46" s="136"/>
      <c r="Q46" s="78"/>
    </row>
    <row r="47" spans="1:17" ht="15.75" x14ac:dyDescent="0.2">
      <c r="A47" s="136"/>
      <c r="B47" s="164"/>
      <c r="C47" s="24" t="s">
        <v>190</v>
      </c>
      <c r="D47" s="173"/>
      <c r="E47" s="165"/>
      <c r="F47" s="156"/>
      <c r="G47" s="157"/>
      <c r="H47" s="161"/>
      <c r="I47" s="162"/>
      <c r="J47" s="143"/>
      <c r="K47" s="170"/>
      <c r="L47" s="146"/>
      <c r="M47" s="137"/>
      <c r="N47" s="137"/>
      <c r="O47" s="135"/>
      <c r="P47" s="136"/>
      <c r="Q47" s="78"/>
    </row>
    <row r="48" spans="1:17" x14ac:dyDescent="0.2">
      <c r="A48" s="28">
        <v>38</v>
      </c>
      <c r="B48" s="29" t="s">
        <v>78</v>
      </c>
      <c r="C48" s="26"/>
      <c r="D48" s="47" t="s">
        <v>280</v>
      </c>
      <c r="E48" s="27" t="s">
        <v>203</v>
      </c>
      <c r="F48" s="94" t="s">
        <v>216</v>
      </c>
      <c r="G48" s="92" t="s">
        <v>218</v>
      </c>
      <c r="H48" s="49">
        <v>16</v>
      </c>
      <c r="I48" s="85">
        <f t="shared" ref="I48:I56" si="3">+H48*16</f>
        <v>256</v>
      </c>
      <c r="J48" s="59" t="s">
        <v>329</v>
      </c>
      <c r="K48" s="38" t="s">
        <v>79</v>
      </c>
      <c r="L48" s="84">
        <v>9789758180363</v>
      </c>
      <c r="M48" s="82">
        <v>23</v>
      </c>
      <c r="N48" s="82">
        <v>74</v>
      </c>
      <c r="O48" s="83" t="s">
        <v>6</v>
      </c>
      <c r="P48" s="28">
        <v>38</v>
      </c>
      <c r="Q48" s="5"/>
    </row>
    <row r="49" spans="1:17" x14ac:dyDescent="0.2">
      <c r="A49" s="81">
        <v>39</v>
      </c>
      <c r="B49" s="90" t="s">
        <v>44</v>
      </c>
      <c r="C49" s="21"/>
      <c r="D49" s="45" t="s">
        <v>280</v>
      </c>
      <c r="E49" s="91" t="s">
        <v>202</v>
      </c>
      <c r="F49" s="94" t="s">
        <v>216</v>
      </c>
      <c r="G49" s="92" t="s">
        <v>218</v>
      </c>
      <c r="H49" s="95">
        <v>38</v>
      </c>
      <c r="I49" s="85">
        <f t="shared" si="3"/>
        <v>608</v>
      </c>
      <c r="J49" s="59" t="s">
        <v>329</v>
      </c>
      <c r="K49" s="86" t="s">
        <v>137</v>
      </c>
      <c r="L49" s="84">
        <v>9789758180035</v>
      </c>
      <c r="M49" s="82">
        <v>38</v>
      </c>
      <c r="N49" s="82">
        <v>150</v>
      </c>
      <c r="O49" s="83" t="s">
        <v>6</v>
      </c>
      <c r="P49" s="81">
        <v>39</v>
      </c>
      <c r="Q49" s="78"/>
    </row>
    <row r="50" spans="1:17" x14ac:dyDescent="0.2">
      <c r="A50" s="81">
        <v>40</v>
      </c>
      <c r="B50" s="90" t="s">
        <v>45</v>
      </c>
      <c r="C50" s="21"/>
      <c r="D50" s="45" t="s">
        <v>280</v>
      </c>
      <c r="E50" s="91" t="s">
        <v>207</v>
      </c>
      <c r="F50" s="94" t="s">
        <v>216</v>
      </c>
      <c r="G50" s="92" t="s">
        <v>218</v>
      </c>
      <c r="H50" s="95">
        <v>21</v>
      </c>
      <c r="I50" s="85">
        <f t="shared" si="3"/>
        <v>336</v>
      </c>
      <c r="J50" s="59" t="s">
        <v>329</v>
      </c>
      <c r="K50" s="86" t="s">
        <v>46</v>
      </c>
      <c r="L50" s="84">
        <v>9789758180134</v>
      </c>
      <c r="M50" s="82">
        <v>25</v>
      </c>
      <c r="N50" s="82">
        <v>92</v>
      </c>
      <c r="O50" s="83" t="s">
        <v>6</v>
      </c>
      <c r="P50" s="81">
        <v>40</v>
      </c>
      <c r="Q50" s="78"/>
    </row>
    <row r="51" spans="1:17" x14ac:dyDescent="0.2">
      <c r="A51" s="81">
        <v>41</v>
      </c>
      <c r="B51" s="90" t="s">
        <v>47</v>
      </c>
      <c r="C51" s="21"/>
      <c r="D51" s="45" t="s">
        <v>280</v>
      </c>
      <c r="E51" s="91" t="s">
        <v>175</v>
      </c>
      <c r="F51" s="94" t="s">
        <v>216</v>
      </c>
      <c r="G51" s="92" t="s">
        <v>218</v>
      </c>
      <c r="H51" s="95">
        <v>17</v>
      </c>
      <c r="I51" s="85">
        <f t="shared" si="3"/>
        <v>272</v>
      </c>
      <c r="J51" s="59" t="s">
        <v>329</v>
      </c>
      <c r="K51" s="86" t="s">
        <v>138</v>
      </c>
      <c r="L51" s="84">
        <v>9789758180028</v>
      </c>
      <c r="M51" s="82">
        <v>24</v>
      </c>
      <c r="N51" s="82">
        <v>80</v>
      </c>
      <c r="O51" s="83" t="s">
        <v>6</v>
      </c>
      <c r="P51" s="81">
        <v>41</v>
      </c>
      <c r="Q51" s="78"/>
    </row>
    <row r="52" spans="1:17" x14ac:dyDescent="0.2">
      <c r="A52" s="81">
        <v>42</v>
      </c>
      <c r="B52" s="90" t="s">
        <v>48</v>
      </c>
      <c r="C52" s="21"/>
      <c r="D52" s="45" t="s">
        <v>280</v>
      </c>
      <c r="E52" s="91" t="s">
        <v>174</v>
      </c>
      <c r="F52" s="94" t="s">
        <v>216</v>
      </c>
      <c r="G52" s="92" t="s">
        <v>218</v>
      </c>
      <c r="H52" s="95">
        <v>6</v>
      </c>
      <c r="I52" s="85">
        <f t="shared" si="3"/>
        <v>96</v>
      </c>
      <c r="J52" s="59" t="s">
        <v>329</v>
      </c>
      <c r="K52" s="86" t="s">
        <v>139</v>
      </c>
      <c r="L52" s="84">
        <v>9789758180011</v>
      </c>
      <c r="M52" s="82">
        <v>12</v>
      </c>
      <c r="N52" s="82">
        <v>44</v>
      </c>
      <c r="O52" s="83" t="s">
        <v>6</v>
      </c>
      <c r="P52" s="81">
        <v>42</v>
      </c>
      <c r="Q52" s="78"/>
    </row>
    <row r="53" spans="1:17" x14ac:dyDescent="0.2">
      <c r="A53" s="81">
        <v>43</v>
      </c>
      <c r="B53" s="90" t="s">
        <v>49</v>
      </c>
      <c r="C53" s="21"/>
      <c r="D53" s="45" t="s">
        <v>280</v>
      </c>
      <c r="E53" s="91" t="s">
        <v>203</v>
      </c>
      <c r="F53" s="94" t="s">
        <v>216</v>
      </c>
      <c r="G53" s="92" t="s">
        <v>218</v>
      </c>
      <c r="H53" s="95">
        <v>43</v>
      </c>
      <c r="I53" s="85">
        <f t="shared" si="3"/>
        <v>688</v>
      </c>
      <c r="J53" s="59" t="s">
        <v>329</v>
      </c>
      <c r="K53" s="86" t="s">
        <v>140</v>
      </c>
      <c r="L53" s="84">
        <v>9789758180301</v>
      </c>
      <c r="M53" s="82">
        <v>45</v>
      </c>
      <c r="N53" s="82">
        <v>180</v>
      </c>
      <c r="O53" s="83" t="s">
        <v>6</v>
      </c>
      <c r="P53" s="81">
        <v>43</v>
      </c>
      <c r="Q53" s="78"/>
    </row>
    <row r="54" spans="1:17" x14ac:dyDescent="0.2">
      <c r="A54" s="81">
        <v>44</v>
      </c>
      <c r="B54" s="90" t="s">
        <v>50</v>
      </c>
      <c r="C54" s="21" t="s">
        <v>180</v>
      </c>
      <c r="D54" s="45" t="s">
        <v>280</v>
      </c>
      <c r="E54" s="91" t="s">
        <v>202</v>
      </c>
      <c r="F54" s="94" t="s">
        <v>216</v>
      </c>
      <c r="G54" s="92" t="s">
        <v>218</v>
      </c>
      <c r="H54" s="95">
        <v>23</v>
      </c>
      <c r="I54" s="85">
        <f t="shared" si="3"/>
        <v>368</v>
      </c>
      <c r="J54" s="59" t="s">
        <v>329</v>
      </c>
      <c r="K54" s="86" t="s">
        <v>141</v>
      </c>
      <c r="L54" s="84">
        <v>9789758180455</v>
      </c>
      <c r="M54" s="82">
        <v>27</v>
      </c>
      <c r="N54" s="82">
        <v>96</v>
      </c>
      <c r="O54" s="83" t="s">
        <v>6</v>
      </c>
      <c r="P54" s="81">
        <v>44</v>
      </c>
      <c r="Q54" s="78"/>
    </row>
    <row r="55" spans="1:17" x14ac:dyDescent="0.2">
      <c r="A55" s="81">
        <v>45</v>
      </c>
      <c r="B55" s="90" t="s">
        <v>51</v>
      </c>
      <c r="C55" s="21"/>
      <c r="D55" s="45" t="s">
        <v>280</v>
      </c>
      <c r="E55" s="91" t="s">
        <v>174</v>
      </c>
      <c r="F55" s="94" t="s">
        <v>216</v>
      </c>
      <c r="G55" s="92" t="s">
        <v>218</v>
      </c>
      <c r="H55" s="95">
        <v>6</v>
      </c>
      <c r="I55" s="85">
        <f t="shared" si="3"/>
        <v>96</v>
      </c>
      <c r="J55" s="59" t="s">
        <v>161</v>
      </c>
      <c r="K55" s="87" t="s">
        <v>250</v>
      </c>
      <c r="L55" s="84">
        <v>9789944144063</v>
      </c>
      <c r="M55" s="82">
        <v>12</v>
      </c>
      <c r="N55" s="82">
        <v>44</v>
      </c>
      <c r="O55" s="83" t="s">
        <v>6</v>
      </c>
      <c r="P55" s="81">
        <v>45</v>
      </c>
      <c r="Q55" s="78"/>
    </row>
    <row r="56" spans="1:17" x14ac:dyDescent="0.2">
      <c r="A56" s="136">
        <v>46</v>
      </c>
      <c r="B56" s="164" t="s">
        <v>52</v>
      </c>
      <c r="C56" s="21" t="s">
        <v>52</v>
      </c>
      <c r="D56" s="172" t="s">
        <v>280</v>
      </c>
      <c r="E56" s="165" t="s">
        <v>178</v>
      </c>
      <c r="F56" s="156" t="s">
        <v>216</v>
      </c>
      <c r="G56" s="157" t="s">
        <v>218</v>
      </c>
      <c r="H56" s="161">
        <v>9</v>
      </c>
      <c r="I56" s="162">
        <f t="shared" si="3"/>
        <v>144</v>
      </c>
      <c r="J56" s="143" t="s">
        <v>329</v>
      </c>
      <c r="K56" s="171" t="s">
        <v>53</v>
      </c>
      <c r="L56" s="146">
        <v>9789758180851</v>
      </c>
      <c r="M56" s="137">
        <v>15</v>
      </c>
      <c r="N56" s="137">
        <v>53</v>
      </c>
      <c r="O56" s="135" t="s">
        <v>6</v>
      </c>
      <c r="P56" s="136">
        <v>46</v>
      </c>
      <c r="Q56" s="78"/>
    </row>
    <row r="57" spans="1:17" x14ac:dyDescent="0.2">
      <c r="A57" s="136"/>
      <c r="B57" s="164"/>
      <c r="C57" s="21" t="s">
        <v>233</v>
      </c>
      <c r="D57" s="172"/>
      <c r="E57" s="165"/>
      <c r="F57" s="156"/>
      <c r="G57" s="157"/>
      <c r="H57" s="161"/>
      <c r="I57" s="162"/>
      <c r="J57" s="143"/>
      <c r="K57" s="171"/>
      <c r="L57" s="146"/>
      <c r="M57" s="137"/>
      <c r="N57" s="137"/>
      <c r="O57" s="135"/>
      <c r="P57" s="136"/>
      <c r="Q57" s="78"/>
    </row>
    <row r="58" spans="1:17" x14ac:dyDescent="0.2">
      <c r="A58" s="81">
        <v>47</v>
      </c>
      <c r="B58" s="90" t="s">
        <v>54</v>
      </c>
      <c r="C58" s="21"/>
      <c r="D58" s="45" t="s">
        <v>280</v>
      </c>
      <c r="E58" s="91" t="s">
        <v>202</v>
      </c>
      <c r="F58" s="94" t="s">
        <v>216</v>
      </c>
      <c r="G58" s="92" t="s">
        <v>218</v>
      </c>
      <c r="H58" s="95">
        <v>13</v>
      </c>
      <c r="I58" s="85">
        <f t="shared" ref="I58:I76" si="4">+H58*16</f>
        <v>208</v>
      </c>
      <c r="J58" s="59" t="s">
        <v>329</v>
      </c>
      <c r="K58" s="86" t="s">
        <v>142</v>
      </c>
      <c r="L58" s="84">
        <v>9789758180219</v>
      </c>
      <c r="M58" s="82">
        <v>19</v>
      </c>
      <c r="N58" s="82">
        <v>69</v>
      </c>
      <c r="O58" s="83" t="s">
        <v>6</v>
      </c>
      <c r="P58" s="81">
        <v>47</v>
      </c>
      <c r="Q58" s="78"/>
    </row>
    <row r="59" spans="1:17" x14ac:dyDescent="0.2">
      <c r="A59" s="81">
        <v>48</v>
      </c>
      <c r="B59" s="90" t="s">
        <v>55</v>
      </c>
      <c r="C59" s="21"/>
      <c r="D59" s="45" t="s">
        <v>280</v>
      </c>
      <c r="E59" s="91" t="s">
        <v>203</v>
      </c>
      <c r="F59" s="94" t="s">
        <v>216</v>
      </c>
      <c r="G59" s="92" t="s">
        <v>218</v>
      </c>
      <c r="H59" s="95">
        <v>11</v>
      </c>
      <c r="I59" s="85">
        <f t="shared" si="4"/>
        <v>176</v>
      </c>
      <c r="J59" s="59" t="s">
        <v>329</v>
      </c>
      <c r="K59" s="86" t="s">
        <v>143</v>
      </c>
      <c r="L59" s="84">
        <v>9789758180226</v>
      </c>
      <c r="M59" s="82">
        <v>15</v>
      </c>
      <c r="N59" s="82">
        <v>65</v>
      </c>
      <c r="O59" s="83" t="s">
        <v>6</v>
      </c>
      <c r="P59" s="81">
        <v>48</v>
      </c>
      <c r="Q59" s="78"/>
    </row>
    <row r="60" spans="1:17" x14ac:dyDescent="0.2">
      <c r="A60" s="81">
        <v>49</v>
      </c>
      <c r="B60" s="90" t="s">
        <v>56</v>
      </c>
      <c r="C60" s="21"/>
      <c r="D60" s="45" t="s">
        <v>280</v>
      </c>
      <c r="E60" s="91" t="s">
        <v>174</v>
      </c>
      <c r="F60" s="94" t="s">
        <v>216</v>
      </c>
      <c r="G60" s="92" t="s">
        <v>218</v>
      </c>
      <c r="H60" s="95">
        <v>9</v>
      </c>
      <c r="I60" s="85">
        <f t="shared" si="4"/>
        <v>144</v>
      </c>
      <c r="J60" s="59" t="s">
        <v>161</v>
      </c>
      <c r="K60" s="39" t="s">
        <v>110</v>
      </c>
      <c r="L60" s="84">
        <v>9789944144070</v>
      </c>
      <c r="M60" s="82">
        <v>15</v>
      </c>
      <c r="N60" s="82">
        <v>53</v>
      </c>
      <c r="O60" s="83" t="s">
        <v>6</v>
      </c>
      <c r="P60" s="81">
        <v>49</v>
      </c>
      <c r="Q60" s="78"/>
    </row>
    <row r="61" spans="1:17" x14ac:dyDescent="0.2">
      <c r="A61" s="81">
        <v>50</v>
      </c>
      <c r="B61" s="90" t="s">
        <v>57</v>
      </c>
      <c r="C61" s="21"/>
      <c r="D61" s="45" t="s">
        <v>280</v>
      </c>
      <c r="E61" s="91" t="s">
        <v>202</v>
      </c>
      <c r="F61" s="94" t="s">
        <v>216</v>
      </c>
      <c r="G61" s="92" t="s">
        <v>218</v>
      </c>
      <c r="H61" s="95">
        <v>10</v>
      </c>
      <c r="I61" s="85">
        <f t="shared" si="4"/>
        <v>160</v>
      </c>
      <c r="J61" s="59" t="s">
        <v>329</v>
      </c>
      <c r="K61" s="86" t="s">
        <v>144</v>
      </c>
      <c r="L61" s="84">
        <v>9789758180486</v>
      </c>
      <c r="M61" s="82">
        <v>15</v>
      </c>
      <c r="N61" s="82">
        <v>60</v>
      </c>
      <c r="O61" s="83" t="s">
        <v>6</v>
      </c>
      <c r="P61" s="81">
        <v>50</v>
      </c>
      <c r="Q61" s="78"/>
    </row>
    <row r="62" spans="1:17" x14ac:dyDescent="0.2">
      <c r="A62" s="81">
        <v>51</v>
      </c>
      <c r="B62" s="90" t="s">
        <v>58</v>
      </c>
      <c r="C62" s="21"/>
      <c r="D62" s="45" t="s">
        <v>280</v>
      </c>
      <c r="E62" s="91" t="s">
        <v>174</v>
      </c>
      <c r="F62" s="94" t="s">
        <v>216</v>
      </c>
      <c r="G62" s="92" t="s">
        <v>218</v>
      </c>
      <c r="H62" s="95">
        <v>6.5</v>
      </c>
      <c r="I62" s="85">
        <f t="shared" si="4"/>
        <v>104</v>
      </c>
      <c r="J62" s="59" t="s">
        <v>329</v>
      </c>
      <c r="K62" s="86" t="s">
        <v>145</v>
      </c>
      <c r="L62" s="84">
        <v>9789758180905</v>
      </c>
      <c r="M62" s="82">
        <v>12</v>
      </c>
      <c r="N62" s="82">
        <v>45</v>
      </c>
      <c r="O62" s="83" t="s">
        <v>6</v>
      </c>
      <c r="P62" s="81">
        <v>51</v>
      </c>
      <c r="Q62" s="78"/>
    </row>
    <row r="63" spans="1:17" x14ac:dyDescent="0.2">
      <c r="A63" s="81">
        <v>52</v>
      </c>
      <c r="B63" s="90" t="s">
        <v>59</v>
      </c>
      <c r="C63" s="21"/>
      <c r="D63" s="45" t="s">
        <v>280</v>
      </c>
      <c r="E63" s="91" t="s">
        <v>211</v>
      </c>
      <c r="F63" s="94" t="s">
        <v>216</v>
      </c>
      <c r="G63" s="92" t="s">
        <v>218</v>
      </c>
      <c r="H63" s="95">
        <v>24</v>
      </c>
      <c r="I63" s="85">
        <f t="shared" si="4"/>
        <v>384</v>
      </c>
      <c r="J63" s="59" t="s">
        <v>329</v>
      </c>
      <c r="K63" s="86" t="s">
        <v>60</v>
      </c>
      <c r="L63" s="84">
        <v>9789758180509</v>
      </c>
      <c r="M63" s="82">
        <v>27</v>
      </c>
      <c r="N63" s="82">
        <v>99</v>
      </c>
      <c r="O63" s="83" t="s">
        <v>6</v>
      </c>
      <c r="P63" s="81">
        <v>52</v>
      </c>
      <c r="Q63" s="78"/>
    </row>
    <row r="64" spans="1:17" x14ac:dyDescent="0.2">
      <c r="A64" s="81">
        <v>53</v>
      </c>
      <c r="B64" s="90" t="s">
        <v>61</v>
      </c>
      <c r="C64" s="21"/>
      <c r="D64" s="45" t="s">
        <v>280</v>
      </c>
      <c r="E64" s="91" t="s">
        <v>203</v>
      </c>
      <c r="F64" s="94" t="s">
        <v>216</v>
      </c>
      <c r="G64" s="92" t="s">
        <v>218</v>
      </c>
      <c r="H64" s="95">
        <v>17</v>
      </c>
      <c r="I64" s="85">
        <f t="shared" si="4"/>
        <v>272</v>
      </c>
      <c r="J64" s="59" t="s">
        <v>329</v>
      </c>
      <c r="K64" s="86" t="s">
        <v>146</v>
      </c>
      <c r="L64" s="84">
        <v>9789758180004</v>
      </c>
      <c r="M64" s="82">
        <v>24</v>
      </c>
      <c r="N64" s="82">
        <v>80</v>
      </c>
      <c r="O64" s="83" t="s">
        <v>6</v>
      </c>
      <c r="P64" s="81">
        <v>53</v>
      </c>
      <c r="Q64" s="78"/>
    </row>
    <row r="65" spans="1:17" x14ac:dyDescent="0.2">
      <c r="A65" s="81">
        <v>54</v>
      </c>
      <c r="B65" s="90" t="s">
        <v>62</v>
      </c>
      <c r="C65" s="21"/>
      <c r="D65" s="45" t="s">
        <v>280</v>
      </c>
      <c r="E65" s="91" t="s">
        <v>174</v>
      </c>
      <c r="F65" s="94" t="s">
        <v>216</v>
      </c>
      <c r="G65" s="92" t="s">
        <v>218</v>
      </c>
      <c r="H65" s="95">
        <v>6</v>
      </c>
      <c r="I65" s="85">
        <f t="shared" si="4"/>
        <v>96</v>
      </c>
      <c r="J65" s="59" t="s">
        <v>329</v>
      </c>
      <c r="K65" s="87" t="s">
        <v>147</v>
      </c>
      <c r="L65" s="84">
        <v>9789758180783</v>
      </c>
      <c r="M65" s="82">
        <v>12</v>
      </c>
      <c r="N65" s="82">
        <v>44</v>
      </c>
      <c r="O65" s="83" t="s">
        <v>6</v>
      </c>
      <c r="P65" s="81">
        <v>54</v>
      </c>
      <c r="Q65" s="78"/>
    </row>
    <row r="66" spans="1:17" x14ac:dyDescent="0.2">
      <c r="A66" s="81">
        <v>55</v>
      </c>
      <c r="B66" s="90" t="s">
        <v>63</v>
      </c>
      <c r="C66" s="21"/>
      <c r="D66" s="45" t="s">
        <v>280</v>
      </c>
      <c r="E66" s="91" t="s">
        <v>174</v>
      </c>
      <c r="F66" s="94" t="s">
        <v>216</v>
      </c>
      <c r="G66" s="92" t="s">
        <v>218</v>
      </c>
      <c r="H66" s="95">
        <v>6</v>
      </c>
      <c r="I66" s="85">
        <f t="shared" si="4"/>
        <v>96</v>
      </c>
      <c r="J66" s="59" t="s">
        <v>329</v>
      </c>
      <c r="K66" s="87" t="s">
        <v>148</v>
      </c>
      <c r="L66" s="84">
        <v>9789758180745</v>
      </c>
      <c r="M66" s="82">
        <v>12</v>
      </c>
      <c r="N66" s="82">
        <v>44</v>
      </c>
      <c r="O66" s="83" t="s">
        <v>6</v>
      </c>
      <c r="P66" s="81">
        <v>55</v>
      </c>
      <c r="Q66" s="78"/>
    </row>
    <row r="67" spans="1:17" x14ac:dyDescent="0.2">
      <c r="A67" s="81">
        <v>56</v>
      </c>
      <c r="B67" s="90" t="s">
        <v>64</v>
      </c>
      <c r="C67" s="21"/>
      <c r="D67" s="45" t="s">
        <v>280</v>
      </c>
      <c r="E67" s="91" t="s">
        <v>174</v>
      </c>
      <c r="F67" s="94" t="s">
        <v>216</v>
      </c>
      <c r="G67" s="92" t="s">
        <v>218</v>
      </c>
      <c r="H67" s="95">
        <v>8</v>
      </c>
      <c r="I67" s="85">
        <f t="shared" si="4"/>
        <v>128</v>
      </c>
      <c r="J67" s="59" t="s">
        <v>329</v>
      </c>
      <c r="K67" s="39" t="s">
        <v>149</v>
      </c>
      <c r="L67" s="84">
        <v>9789758180899</v>
      </c>
      <c r="M67" s="82">
        <v>15</v>
      </c>
      <c r="N67" s="82">
        <v>50</v>
      </c>
      <c r="O67" s="83" t="s">
        <v>6</v>
      </c>
      <c r="P67" s="81">
        <v>56</v>
      </c>
      <c r="Q67" s="78"/>
    </row>
    <row r="68" spans="1:17" x14ac:dyDescent="0.2">
      <c r="A68" s="81">
        <v>57</v>
      </c>
      <c r="B68" s="90" t="s">
        <v>65</v>
      </c>
      <c r="C68" s="21"/>
      <c r="D68" s="45" t="s">
        <v>280</v>
      </c>
      <c r="E68" s="91" t="s">
        <v>174</v>
      </c>
      <c r="F68" s="94" t="s">
        <v>216</v>
      </c>
      <c r="G68" s="92" t="s">
        <v>218</v>
      </c>
      <c r="H68" s="95">
        <v>5.5</v>
      </c>
      <c r="I68" s="85">
        <f t="shared" si="4"/>
        <v>88</v>
      </c>
      <c r="J68" s="59" t="s">
        <v>329</v>
      </c>
      <c r="K68" s="39" t="s">
        <v>150</v>
      </c>
      <c r="L68" s="84">
        <v>9789758180820</v>
      </c>
      <c r="M68" s="82">
        <v>12</v>
      </c>
      <c r="N68" s="82">
        <v>41</v>
      </c>
      <c r="O68" s="83" t="s">
        <v>6</v>
      </c>
      <c r="P68" s="81">
        <v>57</v>
      </c>
      <c r="Q68" s="78"/>
    </row>
    <row r="69" spans="1:17" x14ac:dyDescent="0.2">
      <c r="A69" s="81">
        <v>58</v>
      </c>
      <c r="B69" s="90" t="s">
        <v>66</v>
      </c>
      <c r="C69" s="21"/>
      <c r="D69" s="45" t="s">
        <v>280</v>
      </c>
      <c r="E69" s="91" t="s">
        <v>203</v>
      </c>
      <c r="F69" s="94" t="s">
        <v>216</v>
      </c>
      <c r="G69" s="92" t="s">
        <v>218</v>
      </c>
      <c r="H69" s="95">
        <v>21.5</v>
      </c>
      <c r="I69" s="85">
        <f t="shared" si="4"/>
        <v>344</v>
      </c>
      <c r="J69" s="59" t="s">
        <v>329</v>
      </c>
      <c r="K69" s="86" t="s">
        <v>151</v>
      </c>
      <c r="L69" s="84">
        <v>9789758180554</v>
      </c>
      <c r="M69" s="82">
        <v>25</v>
      </c>
      <c r="N69" s="82">
        <v>92</v>
      </c>
      <c r="O69" s="83" t="s">
        <v>6</v>
      </c>
      <c r="P69" s="81">
        <v>58</v>
      </c>
      <c r="Q69" s="78"/>
    </row>
    <row r="70" spans="1:17" x14ac:dyDescent="0.2">
      <c r="A70" s="88">
        <v>59</v>
      </c>
      <c r="B70" s="93" t="s">
        <v>67</v>
      </c>
      <c r="C70" s="53"/>
      <c r="D70" s="54" t="s">
        <v>280</v>
      </c>
      <c r="E70" s="55" t="s">
        <v>202</v>
      </c>
      <c r="F70" s="94" t="s">
        <v>216</v>
      </c>
      <c r="G70" s="92" t="s">
        <v>218</v>
      </c>
      <c r="H70" s="95">
        <v>28</v>
      </c>
      <c r="I70" s="85">
        <f t="shared" si="4"/>
        <v>448</v>
      </c>
      <c r="J70" s="59" t="s">
        <v>329</v>
      </c>
      <c r="K70" s="86" t="s">
        <v>152</v>
      </c>
      <c r="L70" s="84">
        <v>9789758180608</v>
      </c>
      <c r="M70" s="82">
        <v>30</v>
      </c>
      <c r="N70" s="82">
        <v>110</v>
      </c>
      <c r="O70" s="83" t="s">
        <v>6</v>
      </c>
      <c r="P70" s="88">
        <v>59</v>
      </c>
      <c r="Q70" s="79"/>
    </row>
    <row r="71" spans="1:17" x14ac:dyDescent="0.2">
      <c r="A71" s="81">
        <v>60</v>
      </c>
      <c r="B71" s="90" t="s">
        <v>68</v>
      </c>
      <c r="C71" s="21"/>
      <c r="D71" s="45" t="s">
        <v>280</v>
      </c>
      <c r="E71" s="91" t="s">
        <v>212</v>
      </c>
      <c r="F71" s="94" t="s">
        <v>216</v>
      </c>
      <c r="G71" s="92" t="s">
        <v>218</v>
      </c>
      <c r="H71" s="95">
        <v>19</v>
      </c>
      <c r="I71" s="85">
        <f t="shared" si="4"/>
        <v>304</v>
      </c>
      <c r="J71" s="59" t="s">
        <v>329</v>
      </c>
      <c r="K71" s="86" t="s">
        <v>153</v>
      </c>
      <c r="L71" s="84">
        <v>9789758180479</v>
      </c>
      <c r="M71" s="82">
        <v>23</v>
      </c>
      <c r="N71" s="82">
        <v>87</v>
      </c>
      <c r="O71" s="83" t="s">
        <v>6</v>
      </c>
      <c r="P71" s="81">
        <v>60</v>
      </c>
      <c r="Q71" s="78"/>
    </row>
    <row r="72" spans="1:17" x14ac:dyDescent="0.2">
      <c r="A72" s="81">
        <v>61</v>
      </c>
      <c r="B72" s="90" t="s">
        <v>69</v>
      </c>
      <c r="C72" s="21"/>
      <c r="D72" s="45" t="s">
        <v>280</v>
      </c>
      <c r="E72" s="91" t="s">
        <v>212</v>
      </c>
      <c r="F72" s="94" t="s">
        <v>216</v>
      </c>
      <c r="G72" s="92" t="s">
        <v>218</v>
      </c>
      <c r="H72" s="95">
        <v>19</v>
      </c>
      <c r="I72" s="85">
        <f t="shared" si="4"/>
        <v>304</v>
      </c>
      <c r="J72" s="59" t="s">
        <v>329</v>
      </c>
      <c r="K72" s="86" t="s">
        <v>154</v>
      </c>
      <c r="L72" s="84">
        <v>9789758180615</v>
      </c>
      <c r="M72" s="82">
        <v>23</v>
      </c>
      <c r="N72" s="82">
        <v>87</v>
      </c>
      <c r="O72" s="83" t="s">
        <v>6</v>
      </c>
      <c r="P72" s="81">
        <v>61</v>
      </c>
      <c r="Q72" s="78"/>
    </row>
    <row r="73" spans="1:17" x14ac:dyDescent="0.2">
      <c r="A73" s="81">
        <v>62</v>
      </c>
      <c r="B73" s="90" t="s">
        <v>70</v>
      </c>
      <c r="C73" s="21"/>
      <c r="D73" s="45" t="s">
        <v>280</v>
      </c>
      <c r="E73" s="91" t="s">
        <v>212</v>
      </c>
      <c r="F73" s="94" t="s">
        <v>216</v>
      </c>
      <c r="G73" s="92" t="s">
        <v>218</v>
      </c>
      <c r="H73" s="95">
        <v>19.5</v>
      </c>
      <c r="I73" s="85">
        <f t="shared" si="4"/>
        <v>312</v>
      </c>
      <c r="J73" s="59" t="s">
        <v>329</v>
      </c>
      <c r="K73" s="86" t="s">
        <v>155</v>
      </c>
      <c r="L73" s="84">
        <v>9789758180639</v>
      </c>
      <c r="M73" s="82">
        <v>23</v>
      </c>
      <c r="N73" s="82">
        <v>89</v>
      </c>
      <c r="O73" s="83" t="s">
        <v>6</v>
      </c>
      <c r="P73" s="81">
        <v>62</v>
      </c>
      <c r="Q73" s="78"/>
    </row>
    <row r="74" spans="1:17" x14ac:dyDescent="0.2">
      <c r="A74" s="88">
        <v>63</v>
      </c>
      <c r="B74" s="93" t="s">
        <v>71</v>
      </c>
      <c r="C74" s="53"/>
      <c r="D74" s="54" t="s">
        <v>280</v>
      </c>
      <c r="E74" s="55" t="s">
        <v>202</v>
      </c>
      <c r="F74" s="94" t="s">
        <v>216</v>
      </c>
      <c r="G74" s="92" t="s">
        <v>218</v>
      </c>
      <c r="H74" s="95">
        <v>16</v>
      </c>
      <c r="I74" s="85">
        <f t="shared" si="4"/>
        <v>256</v>
      </c>
      <c r="J74" s="59" t="s">
        <v>329</v>
      </c>
      <c r="K74" s="37" t="s">
        <v>72</v>
      </c>
      <c r="L74" s="84">
        <v>9789758180622</v>
      </c>
      <c r="M74" s="82">
        <v>20</v>
      </c>
      <c r="N74" s="82">
        <v>74</v>
      </c>
      <c r="O74" s="83" t="s">
        <v>6</v>
      </c>
      <c r="P74" s="88">
        <v>63</v>
      </c>
      <c r="Q74" s="79"/>
    </row>
    <row r="75" spans="1:17" ht="30.75" customHeight="1" x14ac:dyDescent="0.2">
      <c r="A75" s="81">
        <v>64</v>
      </c>
      <c r="B75" s="90" t="s">
        <v>73</v>
      </c>
      <c r="C75" s="21" t="s">
        <v>213</v>
      </c>
      <c r="D75" s="45" t="s">
        <v>280</v>
      </c>
      <c r="E75" s="33" t="s">
        <v>247</v>
      </c>
      <c r="F75" s="94" t="s">
        <v>216</v>
      </c>
      <c r="G75" s="92" t="s">
        <v>218</v>
      </c>
      <c r="H75" s="95">
        <v>33</v>
      </c>
      <c r="I75" s="85">
        <f t="shared" si="4"/>
        <v>528</v>
      </c>
      <c r="J75" s="59" t="s">
        <v>329</v>
      </c>
      <c r="K75" s="86" t="s">
        <v>156</v>
      </c>
      <c r="L75" s="84">
        <v>9789758180561</v>
      </c>
      <c r="M75" s="82">
        <v>38</v>
      </c>
      <c r="N75" s="82">
        <v>125</v>
      </c>
      <c r="O75" s="83" t="s">
        <v>6</v>
      </c>
      <c r="P75" s="81">
        <v>64</v>
      </c>
      <c r="Q75" s="78"/>
    </row>
    <row r="76" spans="1:17" x14ac:dyDescent="0.2">
      <c r="A76" s="136">
        <v>65</v>
      </c>
      <c r="B76" s="164" t="s">
        <v>74</v>
      </c>
      <c r="C76" s="21" t="s">
        <v>74</v>
      </c>
      <c r="D76" s="45" t="s">
        <v>280</v>
      </c>
      <c r="E76" s="91" t="s">
        <v>203</v>
      </c>
      <c r="F76" s="156" t="s">
        <v>216</v>
      </c>
      <c r="G76" s="157" t="s">
        <v>218</v>
      </c>
      <c r="H76" s="161">
        <v>15</v>
      </c>
      <c r="I76" s="162">
        <f t="shared" si="4"/>
        <v>240</v>
      </c>
      <c r="J76" s="169" t="s">
        <v>329</v>
      </c>
      <c r="K76" s="168" t="s">
        <v>157</v>
      </c>
      <c r="L76" s="146">
        <v>9789758180356</v>
      </c>
      <c r="M76" s="137">
        <v>19</v>
      </c>
      <c r="N76" s="137">
        <v>72</v>
      </c>
      <c r="O76" s="135" t="s">
        <v>6</v>
      </c>
      <c r="P76" s="136">
        <v>65</v>
      </c>
      <c r="Q76" s="78"/>
    </row>
    <row r="77" spans="1:17" x14ac:dyDescent="0.2">
      <c r="A77" s="136"/>
      <c r="B77" s="164"/>
      <c r="C77" s="21" t="s">
        <v>200</v>
      </c>
      <c r="D77" s="45" t="s">
        <v>280</v>
      </c>
      <c r="E77" s="91" t="s">
        <v>203</v>
      </c>
      <c r="F77" s="156"/>
      <c r="G77" s="157"/>
      <c r="H77" s="161"/>
      <c r="I77" s="162"/>
      <c r="J77" s="169"/>
      <c r="K77" s="168"/>
      <c r="L77" s="146"/>
      <c r="M77" s="137"/>
      <c r="N77" s="137"/>
      <c r="O77" s="135"/>
      <c r="P77" s="136"/>
      <c r="Q77" s="78"/>
    </row>
    <row r="78" spans="1:17" x14ac:dyDescent="0.2">
      <c r="A78" s="136"/>
      <c r="B78" s="164"/>
      <c r="C78" s="21" t="s">
        <v>201</v>
      </c>
      <c r="D78" s="45" t="s">
        <v>280</v>
      </c>
      <c r="E78" s="91" t="s">
        <v>203</v>
      </c>
      <c r="F78" s="156"/>
      <c r="G78" s="157"/>
      <c r="H78" s="161"/>
      <c r="I78" s="162"/>
      <c r="J78" s="169"/>
      <c r="K78" s="168"/>
      <c r="L78" s="146"/>
      <c r="M78" s="137"/>
      <c r="N78" s="137"/>
      <c r="O78" s="135"/>
      <c r="P78" s="136"/>
      <c r="Q78" s="78"/>
    </row>
    <row r="79" spans="1:17" x14ac:dyDescent="0.2">
      <c r="A79" s="81">
        <v>66</v>
      </c>
      <c r="B79" s="90" t="s">
        <v>75</v>
      </c>
      <c r="C79" s="21"/>
      <c r="D79" s="45" t="s">
        <v>280</v>
      </c>
      <c r="E79" s="91" t="s">
        <v>203</v>
      </c>
      <c r="F79" s="94" t="s">
        <v>216</v>
      </c>
      <c r="G79" s="92" t="s">
        <v>218</v>
      </c>
      <c r="H79" s="95">
        <v>18.5</v>
      </c>
      <c r="I79" s="85">
        <f>+H79*16</f>
        <v>296</v>
      </c>
      <c r="J79" s="59" t="s">
        <v>329</v>
      </c>
      <c r="K79" s="86" t="s">
        <v>158</v>
      </c>
      <c r="L79" s="84">
        <v>9789758180660</v>
      </c>
      <c r="M79" s="82">
        <v>23</v>
      </c>
      <c r="N79" s="82">
        <v>87</v>
      </c>
      <c r="O79" s="83" t="s">
        <v>6</v>
      </c>
      <c r="P79" s="81">
        <v>66</v>
      </c>
      <c r="Q79" s="78"/>
    </row>
    <row r="80" spans="1:17" x14ac:dyDescent="0.2">
      <c r="A80" s="81">
        <v>67</v>
      </c>
      <c r="B80" s="90" t="s">
        <v>76</v>
      </c>
      <c r="C80" s="21"/>
      <c r="D80" s="45" t="s">
        <v>280</v>
      </c>
      <c r="E80" s="91" t="s">
        <v>203</v>
      </c>
      <c r="F80" s="94" t="s">
        <v>216</v>
      </c>
      <c r="G80" s="92" t="s">
        <v>218</v>
      </c>
      <c r="H80" s="95">
        <v>19.5</v>
      </c>
      <c r="I80" s="85">
        <f>+H80*16</f>
        <v>312</v>
      </c>
      <c r="J80" s="59" t="s">
        <v>329</v>
      </c>
      <c r="K80" s="86" t="s">
        <v>159</v>
      </c>
      <c r="L80" s="84">
        <v>9789758180677</v>
      </c>
      <c r="M80" s="82">
        <v>23</v>
      </c>
      <c r="N80" s="82">
        <v>89</v>
      </c>
      <c r="O80" s="83" t="s">
        <v>6</v>
      </c>
      <c r="P80" s="81">
        <v>67</v>
      </c>
      <c r="Q80" s="78"/>
    </row>
    <row r="81" spans="1:17" x14ac:dyDescent="0.2">
      <c r="A81" s="81">
        <v>68</v>
      </c>
      <c r="B81" s="90" t="s">
        <v>77</v>
      </c>
      <c r="C81" s="21"/>
      <c r="D81" s="45" t="s">
        <v>280</v>
      </c>
      <c r="E81" s="91" t="s">
        <v>203</v>
      </c>
      <c r="F81" s="94" t="s">
        <v>216</v>
      </c>
      <c r="G81" s="92" t="s">
        <v>218</v>
      </c>
      <c r="H81" s="95">
        <v>15</v>
      </c>
      <c r="I81" s="85">
        <f>+H81*16</f>
        <v>240</v>
      </c>
      <c r="J81" s="59" t="s">
        <v>329</v>
      </c>
      <c r="K81" s="86" t="s">
        <v>160</v>
      </c>
      <c r="L81" s="84">
        <v>9789758180837</v>
      </c>
      <c r="M81" s="82">
        <v>23</v>
      </c>
      <c r="N81" s="82">
        <v>72</v>
      </c>
      <c r="O81" s="83" t="s">
        <v>6</v>
      </c>
      <c r="P81" s="81">
        <v>68</v>
      </c>
      <c r="Q81" s="78"/>
    </row>
    <row r="82" spans="1:17" x14ac:dyDescent="0.2">
      <c r="A82" s="136">
        <v>69</v>
      </c>
      <c r="B82" s="164" t="s">
        <v>86</v>
      </c>
      <c r="C82" s="21" t="s">
        <v>234</v>
      </c>
      <c r="D82" s="45" t="s">
        <v>280</v>
      </c>
      <c r="E82" s="165" t="s">
        <v>203</v>
      </c>
      <c r="F82" s="156" t="s">
        <v>216</v>
      </c>
      <c r="G82" s="157" t="s">
        <v>218</v>
      </c>
      <c r="H82" s="161">
        <v>9</v>
      </c>
      <c r="I82" s="162">
        <f>+H82*16</f>
        <v>144</v>
      </c>
      <c r="J82" s="143" t="s">
        <v>161</v>
      </c>
      <c r="K82" s="170" t="s">
        <v>162</v>
      </c>
      <c r="L82" s="146">
        <v>9789944144001</v>
      </c>
      <c r="M82" s="137">
        <v>15</v>
      </c>
      <c r="N82" s="137">
        <v>53</v>
      </c>
      <c r="O82" s="135" t="s">
        <v>6</v>
      </c>
      <c r="P82" s="136">
        <v>69</v>
      </c>
      <c r="Q82" s="78"/>
    </row>
    <row r="83" spans="1:17" x14ac:dyDescent="0.2">
      <c r="A83" s="136"/>
      <c r="B83" s="164"/>
      <c r="C83" s="21" t="s">
        <v>235</v>
      </c>
      <c r="D83" s="45" t="s">
        <v>280</v>
      </c>
      <c r="E83" s="165"/>
      <c r="F83" s="156"/>
      <c r="G83" s="157"/>
      <c r="H83" s="161"/>
      <c r="I83" s="162"/>
      <c r="J83" s="143"/>
      <c r="K83" s="170"/>
      <c r="L83" s="146"/>
      <c r="M83" s="137"/>
      <c r="N83" s="137"/>
      <c r="O83" s="135"/>
      <c r="P83" s="136"/>
      <c r="Q83" s="78"/>
    </row>
    <row r="84" spans="1:17" x14ac:dyDescent="0.2">
      <c r="A84" s="134">
        <v>70</v>
      </c>
      <c r="B84" s="167" t="s">
        <v>88</v>
      </c>
      <c r="C84" s="21" t="s">
        <v>236</v>
      </c>
      <c r="D84" s="45" t="s">
        <v>280</v>
      </c>
      <c r="E84" s="165" t="s">
        <v>203</v>
      </c>
      <c r="F84" s="156" t="s">
        <v>216</v>
      </c>
      <c r="G84" s="157" t="s">
        <v>218</v>
      </c>
      <c r="H84" s="161">
        <v>10.5</v>
      </c>
      <c r="I84" s="162">
        <f>+H84*16</f>
        <v>168</v>
      </c>
      <c r="J84" s="143" t="s">
        <v>161</v>
      </c>
      <c r="K84" s="168" t="s">
        <v>163</v>
      </c>
      <c r="L84" s="146">
        <v>9789944144018</v>
      </c>
      <c r="M84" s="137">
        <v>15</v>
      </c>
      <c r="N84" s="137">
        <v>63</v>
      </c>
      <c r="O84" s="135" t="s">
        <v>6</v>
      </c>
      <c r="P84" s="134">
        <v>70</v>
      </c>
      <c r="Q84" s="79"/>
    </row>
    <row r="85" spans="1:17" x14ac:dyDescent="0.2">
      <c r="A85" s="134"/>
      <c r="B85" s="167"/>
      <c r="C85" s="21" t="s">
        <v>237</v>
      </c>
      <c r="D85" s="45" t="s">
        <v>280</v>
      </c>
      <c r="E85" s="165"/>
      <c r="F85" s="156"/>
      <c r="G85" s="157"/>
      <c r="H85" s="161"/>
      <c r="I85" s="162"/>
      <c r="J85" s="143"/>
      <c r="K85" s="168"/>
      <c r="L85" s="146"/>
      <c r="M85" s="137"/>
      <c r="N85" s="137"/>
      <c r="O85" s="135"/>
      <c r="P85" s="134"/>
      <c r="Q85" s="79"/>
    </row>
    <row r="86" spans="1:17" x14ac:dyDescent="0.2">
      <c r="A86" s="136">
        <v>71</v>
      </c>
      <c r="B86" s="164" t="s">
        <v>89</v>
      </c>
      <c r="C86" s="21" t="s">
        <v>238</v>
      </c>
      <c r="D86" s="45" t="s">
        <v>280</v>
      </c>
      <c r="E86" s="165" t="s">
        <v>203</v>
      </c>
      <c r="F86" s="156" t="s">
        <v>216</v>
      </c>
      <c r="G86" s="157" t="s">
        <v>218</v>
      </c>
      <c r="H86" s="161">
        <v>12.5</v>
      </c>
      <c r="I86" s="162">
        <f>+H86*16</f>
        <v>200</v>
      </c>
      <c r="J86" s="143" t="s">
        <v>161</v>
      </c>
      <c r="K86" s="168" t="s">
        <v>164</v>
      </c>
      <c r="L86" s="146">
        <v>9789944144025</v>
      </c>
      <c r="M86" s="137">
        <v>15</v>
      </c>
      <c r="N86" s="137">
        <v>67</v>
      </c>
      <c r="O86" s="135" t="s">
        <v>6</v>
      </c>
      <c r="P86" s="136">
        <v>71</v>
      </c>
      <c r="Q86" s="78"/>
    </row>
    <row r="87" spans="1:17" x14ac:dyDescent="0.2">
      <c r="A87" s="136"/>
      <c r="B87" s="164"/>
      <c r="C87" s="21" t="s">
        <v>239</v>
      </c>
      <c r="D87" s="45" t="s">
        <v>280</v>
      </c>
      <c r="E87" s="165"/>
      <c r="F87" s="156"/>
      <c r="G87" s="157"/>
      <c r="H87" s="161"/>
      <c r="I87" s="162"/>
      <c r="J87" s="143"/>
      <c r="K87" s="168"/>
      <c r="L87" s="146"/>
      <c r="M87" s="137"/>
      <c r="N87" s="137"/>
      <c r="O87" s="135"/>
      <c r="P87" s="136"/>
      <c r="Q87" s="78"/>
    </row>
    <row r="88" spans="1:17" x14ac:dyDescent="0.2">
      <c r="A88" s="134">
        <v>72</v>
      </c>
      <c r="B88" s="167" t="s">
        <v>90</v>
      </c>
      <c r="C88" s="21" t="s">
        <v>240</v>
      </c>
      <c r="D88" s="45" t="s">
        <v>280</v>
      </c>
      <c r="E88" s="165" t="s">
        <v>203</v>
      </c>
      <c r="F88" s="156" t="s">
        <v>216</v>
      </c>
      <c r="G88" s="157" t="s">
        <v>218</v>
      </c>
      <c r="H88" s="161">
        <v>11.5</v>
      </c>
      <c r="I88" s="162">
        <f>+H88*16</f>
        <v>184</v>
      </c>
      <c r="J88" s="143" t="s">
        <v>161</v>
      </c>
      <c r="K88" s="168" t="s">
        <v>165</v>
      </c>
      <c r="L88" s="146">
        <v>9789944144032</v>
      </c>
      <c r="M88" s="137">
        <v>15</v>
      </c>
      <c r="N88" s="137">
        <v>65</v>
      </c>
      <c r="O88" s="135" t="s">
        <v>6</v>
      </c>
      <c r="P88" s="134">
        <v>72</v>
      </c>
      <c r="Q88" s="79"/>
    </row>
    <row r="89" spans="1:17" x14ac:dyDescent="0.2">
      <c r="A89" s="134"/>
      <c r="B89" s="167"/>
      <c r="C89" s="21" t="s">
        <v>241</v>
      </c>
      <c r="D89" s="45" t="s">
        <v>280</v>
      </c>
      <c r="E89" s="165"/>
      <c r="F89" s="156"/>
      <c r="G89" s="157"/>
      <c r="H89" s="161"/>
      <c r="I89" s="162"/>
      <c r="J89" s="143"/>
      <c r="K89" s="168"/>
      <c r="L89" s="146"/>
      <c r="M89" s="137"/>
      <c r="N89" s="137"/>
      <c r="O89" s="135"/>
      <c r="P89" s="134"/>
      <c r="Q89" s="79"/>
    </row>
    <row r="90" spans="1:17" x14ac:dyDescent="0.2">
      <c r="A90" s="134">
        <v>73</v>
      </c>
      <c r="B90" s="167" t="s">
        <v>91</v>
      </c>
      <c r="C90" s="21" t="s">
        <v>242</v>
      </c>
      <c r="D90" s="45" t="s">
        <v>280</v>
      </c>
      <c r="E90" s="165" t="s">
        <v>203</v>
      </c>
      <c r="F90" s="156" t="s">
        <v>216</v>
      </c>
      <c r="G90" s="157" t="s">
        <v>218</v>
      </c>
      <c r="H90" s="161">
        <v>8.5</v>
      </c>
      <c r="I90" s="162">
        <f>+H90*16</f>
        <v>136</v>
      </c>
      <c r="J90" s="143" t="s">
        <v>161</v>
      </c>
      <c r="K90" s="168" t="s">
        <v>166</v>
      </c>
      <c r="L90" s="146">
        <v>9789944144049</v>
      </c>
      <c r="M90" s="137">
        <v>15</v>
      </c>
      <c r="N90" s="137">
        <v>51</v>
      </c>
      <c r="O90" s="135" t="s">
        <v>6</v>
      </c>
      <c r="P90" s="134">
        <v>73</v>
      </c>
      <c r="Q90" s="79"/>
    </row>
    <row r="91" spans="1:17" x14ac:dyDescent="0.2">
      <c r="A91" s="134"/>
      <c r="B91" s="167"/>
      <c r="C91" s="21" t="s">
        <v>243</v>
      </c>
      <c r="D91" s="45" t="s">
        <v>280</v>
      </c>
      <c r="E91" s="165"/>
      <c r="F91" s="156"/>
      <c r="G91" s="157"/>
      <c r="H91" s="161"/>
      <c r="I91" s="162"/>
      <c r="J91" s="143"/>
      <c r="K91" s="168"/>
      <c r="L91" s="146"/>
      <c r="M91" s="137"/>
      <c r="N91" s="137"/>
      <c r="O91" s="135"/>
      <c r="P91" s="134"/>
      <c r="Q91" s="79"/>
    </row>
    <row r="92" spans="1:17" x14ac:dyDescent="0.2">
      <c r="A92" s="136">
        <v>74</v>
      </c>
      <c r="B92" s="164" t="s">
        <v>87</v>
      </c>
      <c r="C92" s="21" t="s">
        <v>244</v>
      </c>
      <c r="D92" s="45" t="s">
        <v>280</v>
      </c>
      <c r="E92" s="165" t="s">
        <v>203</v>
      </c>
      <c r="F92" s="156" t="s">
        <v>216</v>
      </c>
      <c r="G92" s="157" t="s">
        <v>218</v>
      </c>
      <c r="H92" s="161">
        <v>12.5</v>
      </c>
      <c r="I92" s="162">
        <f>+H92*16</f>
        <v>200</v>
      </c>
      <c r="J92" s="143" t="s">
        <v>161</v>
      </c>
      <c r="K92" s="168" t="s">
        <v>167</v>
      </c>
      <c r="L92" s="146">
        <v>9789944144056</v>
      </c>
      <c r="M92" s="137">
        <v>15</v>
      </c>
      <c r="N92" s="137">
        <v>67</v>
      </c>
      <c r="O92" s="135" t="s">
        <v>6</v>
      </c>
      <c r="P92" s="136">
        <v>74</v>
      </c>
      <c r="Q92" s="78"/>
    </row>
    <row r="93" spans="1:17" x14ac:dyDescent="0.2">
      <c r="A93" s="136"/>
      <c r="B93" s="164"/>
      <c r="C93" s="21" t="s">
        <v>245</v>
      </c>
      <c r="D93" s="45" t="s">
        <v>280</v>
      </c>
      <c r="E93" s="165"/>
      <c r="F93" s="156"/>
      <c r="G93" s="157"/>
      <c r="H93" s="161"/>
      <c r="I93" s="162"/>
      <c r="J93" s="143"/>
      <c r="K93" s="168"/>
      <c r="L93" s="146"/>
      <c r="M93" s="137"/>
      <c r="N93" s="137"/>
      <c r="O93" s="135"/>
      <c r="P93" s="136"/>
      <c r="Q93" s="78"/>
    </row>
    <row r="94" spans="1:17" x14ac:dyDescent="0.2">
      <c r="A94" s="136"/>
      <c r="B94" s="164"/>
      <c r="C94" s="21" t="s">
        <v>246</v>
      </c>
      <c r="D94" s="45" t="s">
        <v>280</v>
      </c>
      <c r="E94" s="165"/>
      <c r="F94" s="156"/>
      <c r="G94" s="157"/>
      <c r="H94" s="161"/>
      <c r="I94" s="162"/>
      <c r="J94" s="143"/>
      <c r="K94" s="168"/>
      <c r="L94" s="146"/>
      <c r="M94" s="137"/>
      <c r="N94" s="137"/>
      <c r="O94" s="135"/>
      <c r="P94" s="136"/>
      <c r="Q94" s="78"/>
    </row>
    <row r="95" spans="1:17" x14ac:dyDescent="0.2">
      <c r="A95" s="81">
        <v>75</v>
      </c>
      <c r="B95" s="90" t="s">
        <v>92</v>
      </c>
      <c r="C95" s="21"/>
      <c r="D95" s="45" t="s">
        <v>280</v>
      </c>
      <c r="E95" s="91" t="s">
        <v>214</v>
      </c>
      <c r="F95" s="94" t="s">
        <v>216</v>
      </c>
      <c r="G95" s="92" t="s">
        <v>218</v>
      </c>
      <c r="H95" s="95">
        <v>24</v>
      </c>
      <c r="I95" s="85">
        <f t="shared" ref="I95:I109" si="5">+H95*16</f>
        <v>384</v>
      </c>
      <c r="J95" s="59" t="s">
        <v>329</v>
      </c>
      <c r="K95" s="86" t="s">
        <v>253</v>
      </c>
      <c r="L95" s="84">
        <v>9789758180912</v>
      </c>
      <c r="M95" s="82">
        <v>28</v>
      </c>
      <c r="N95" s="82">
        <v>99</v>
      </c>
      <c r="O95" s="83" t="s">
        <v>6</v>
      </c>
      <c r="P95" s="81">
        <v>75</v>
      </c>
      <c r="Q95" s="78"/>
    </row>
    <row r="96" spans="1:17" x14ac:dyDescent="0.2">
      <c r="A96" s="81">
        <v>76</v>
      </c>
      <c r="B96" s="90" t="s">
        <v>93</v>
      </c>
      <c r="C96" s="21"/>
      <c r="D96" s="45" t="s">
        <v>280</v>
      </c>
      <c r="E96" s="91" t="s">
        <v>214</v>
      </c>
      <c r="F96" s="94" t="s">
        <v>216</v>
      </c>
      <c r="G96" s="92" t="s">
        <v>218</v>
      </c>
      <c r="H96" s="95">
        <v>29</v>
      </c>
      <c r="I96" s="85">
        <f t="shared" si="5"/>
        <v>464</v>
      </c>
      <c r="J96" s="59" t="s">
        <v>329</v>
      </c>
      <c r="K96" s="89" t="s">
        <v>252</v>
      </c>
      <c r="L96" s="84">
        <v>9789758180929</v>
      </c>
      <c r="M96" s="82">
        <v>30</v>
      </c>
      <c r="N96" s="82">
        <v>115</v>
      </c>
      <c r="O96" s="83" t="s">
        <v>6</v>
      </c>
      <c r="P96" s="81">
        <v>76</v>
      </c>
      <c r="Q96" s="78"/>
    </row>
    <row r="97" spans="1:17" x14ac:dyDescent="0.2">
      <c r="A97" s="88">
        <v>77</v>
      </c>
      <c r="B97" s="93" t="s">
        <v>81</v>
      </c>
      <c r="C97" s="53"/>
      <c r="D97" s="54" t="s">
        <v>280</v>
      </c>
      <c r="E97" s="55" t="s">
        <v>214</v>
      </c>
      <c r="F97" s="94" t="s">
        <v>216</v>
      </c>
      <c r="G97" s="92" t="s">
        <v>218</v>
      </c>
      <c r="H97" s="95">
        <v>20</v>
      </c>
      <c r="I97" s="85">
        <f t="shared" si="5"/>
        <v>320</v>
      </c>
      <c r="J97" s="59" t="s">
        <v>329</v>
      </c>
      <c r="K97" s="86" t="s">
        <v>362</v>
      </c>
      <c r="L97" s="84">
        <v>9789758180400</v>
      </c>
      <c r="M97" s="82">
        <v>23</v>
      </c>
      <c r="N97" s="82">
        <v>90</v>
      </c>
      <c r="O97" s="83" t="s">
        <v>6</v>
      </c>
      <c r="P97" s="88">
        <v>77</v>
      </c>
      <c r="Q97" s="79"/>
    </row>
    <row r="98" spans="1:17" x14ac:dyDescent="0.2">
      <c r="A98" s="88">
        <v>78</v>
      </c>
      <c r="B98" s="93" t="s">
        <v>82</v>
      </c>
      <c r="C98" s="53"/>
      <c r="D98" s="54" t="s">
        <v>280</v>
      </c>
      <c r="E98" s="55" t="s">
        <v>214</v>
      </c>
      <c r="F98" s="94" t="s">
        <v>216</v>
      </c>
      <c r="G98" s="92" t="s">
        <v>218</v>
      </c>
      <c r="H98" s="95">
        <v>19</v>
      </c>
      <c r="I98" s="85">
        <f t="shared" si="5"/>
        <v>304</v>
      </c>
      <c r="J98" s="59" t="s">
        <v>329</v>
      </c>
      <c r="K98" s="86" t="s">
        <v>255</v>
      </c>
      <c r="L98" s="84">
        <v>9789758180462</v>
      </c>
      <c r="M98" s="82">
        <v>23</v>
      </c>
      <c r="N98" s="82">
        <v>87</v>
      </c>
      <c r="O98" s="83" t="s">
        <v>6</v>
      </c>
      <c r="P98" s="88">
        <v>78</v>
      </c>
      <c r="Q98" s="79"/>
    </row>
    <row r="99" spans="1:17" x14ac:dyDescent="0.2">
      <c r="A99" s="88">
        <v>79</v>
      </c>
      <c r="B99" s="93" t="s">
        <v>83</v>
      </c>
      <c r="C99" s="53"/>
      <c r="D99" s="54" t="s">
        <v>280</v>
      </c>
      <c r="E99" s="55" t="s">
        <v>214</v>
      </c>
      <c r="F99" s="94" t="s">
        <v>216</v>
      </c>
      <c r="G99" s="92" t="s">
        <v>218</v>
      </c>
      <c r="H99" s="95">
        <v>15</v>
      </c>
      <c r="I99" s="85">
        <f t="shared" si="5"/>
        <v>240</v>
      </c>
      <c r="J99" s="59" t="s">
        <v>329</v>
      </c>
      <c r="K99" s="86" t="s">
        <v>256</v>
      </c>
      <c r="L99" s="84">
        <v>9789758180493</v>
      </c>
      <c r="M99" s="82">
        <v>23</v>
      </c>
      <c r="N99" s="82">
        <v>72</v>
      </c>
      <c r="O99" s="83" t="s">
        <v>6</v>
      </c>
      <c r="P99" s="88">
        <v>79</v>
      </c>
      <c r="Q99" s="79"/>
    </row>
    <row r="100" spans="1:17" x14ac:dyDescent="0.2">
      <c r="A100" s="88">
        <v>80</v>
      </c>
      <c r="B100" s="52" t="s">
        <v>84</v>
      </c>
      <c r="C100" s="53"/>
      <c r="D100" s="54" t="s">
        <v>280</v>
      </c>
      <c r="E100" s="55" t="s">
        <v>214</v>
      </c>
      <c r="F100" s="94" t="s">
        <v>216</v>
      </c>
      <c r="G100" s="92" t="s">
        <v>218</v>
      </c>
      <c r="H100" s="95">
        <v>18.5</v>
      </c>
      <c r="I100" s="85">
        <f t="shared" si="5"/>
        <v>296</v>
      </c>
      <c r="J100" s="59" t="s">
        <v>329</v>
      </c>
      <c r="K100" s="86" t="s">
        <v>257</v>
      </c>
      <c r="L100" s="84">
        <v>9789758180646</v>
      </c>
      <c r="M100" s="82">
        <v>24</v>
      </c>
      <c r="N100" s="82">
        <v>87</v>
      </c>
      <c r="O100" s="83" t="s">
        <v>6</v>
      </c>
      <c r="P100" s="88">
        <v>80</v>
      </c>
      <c r="Q100" s="79"/>
    </row>
    <row r="101" spans="1:17" x14ac:dyDescent="0.2">
      <c r="A101" s="88">
        <v>81</v>
      </c>
      <c r="B101" s="52" t="s">
        <v>85</v>
      </c>
      <c r="C101" s="53"/>
      <c r="D101" s="54" t="s">
        <v>280</v>
      </c>
      <c r="E101" s="55" t="s">
        <v>214</v>
      </c>
      <c r="F101" s="94" t="s">
        <v>216</v>
      </c>
      <c r="G101" s="92" t="s">
        <v>218</v>
      </c>
      <c r="H101" s="95">
        <v>21</v>
      </c>
      <c r="I101" s="85">
        <f t="shared" si="5"/>
        <v>336</v>
      </c>
      <c r="J101" s="59" t="s">
        <v>329</v>
      </c>
      <c r="K101" s="86" t="s">
        <v>258</v>
      </c>
      <c r="L101" s="84">
        <v>9789758180653</v>
      </c>
      <c r="M101" s="82">
        <v>24</v>
      </c>
      <c r="N101" s="82">
        <v>92</v>
      </c>
      <c r="O101" s="83" t="s">
        <v>6</v>
      </c>
      <c r="P101" s="88">
        <v>81</v>
      </c>
      <c r="Q101" s="79"/>
    </row>
    <row r="102" spans="1:17" x14ac:dyDescent="0.2">
      <c r="A102" s="88">
        <v>82</v>
      </c>
      <c r="B102" s="52" t="s">
        <v>96</v>
      </c>
      <c r="C102" s="53"/>
      <c r="D102" s="54" t="s">
        <v>280</v>
      </c>
      <c r="E102" s="55" t="s">
        <v>214</v>
      </c>
      <c r="F102" s="94" t="s">
        <v>216</v>
      </c>
      <c r="G102" s="92" t="s">
        <v>218</v>
      </c>
      <c r="H102" s="95">
        <v>20</v>
      </c>
      <c r="I102" s="85">
        <f t="shared" si="5"/>
        <v>320</v>
      </c>
      <c r="J102" s="59" t="s">
        <v>161</v>
      </c>
      <c r="K102" s="86" t="s">
        <v>249</v>
      </c>
      <c r="L102" s="84">
        <v>9789944144094</v>
      </c>
      <c r="M102" s="82">
        <v>24</v>
      </c>
      <c r="N102" s="82">
        <v>90</v>
      </c>
      <c r="O102" s="83" t="s">
        <v>6</v>
      </c>
      <c r="P102" s="88">
        <v>82</v>
      </c>
      <c r="Q102" s="79"/>
    </row>
    <row r="103" spans="1:17" x14ac:dyDescent="0.2">
      <c r="A103" s="134">
        <v>83</v>
      </c>
      <c r="B103" s="164" t="s">
        <v>193</v>
      </c>
      <c r="C103" s="21" t="s">
        <v>193</v>
      </c>
      <c r="D103" s="45" t="s">
        <v>280</v>
      </c>
      <c r="E103" s="165" t="s">
        <v>210</v>
      </c>
      <c r="F103" s="156" t="s">
        <v>216</v>
      </c>
      <c r="G103" s="157" t="s">
        <v>218</v>
      </c>
      <c r="H103" s="166">
        <v>7</v>
      </c>
      <c r="I103" s="162">
        <f t="shared" si="5"/>
        <v>112</v>
      </c>
      <c r="J103" s="143" t="s">
        <v>161</v>
      </c>
      <c r="K103" s="144" t="s">
        <v>267</v>
      </c>
      <c r="L103" s="146">
        <v>9789944144131</v>
      </c>
      <c r="M103" s="137">
        <v>12</v>
      </c>
      <c r="N103" s="137">
        <v>46</v>
      </c>
      <c r="O103" s="147" t="s">
        <v>6</v>
      </c>
      <c r="P103" s="134">
        <v>83</v>
      </c>
      <c r="Q103" s="79"/>
    </row>
    <row r="104" spans="1:17" ht="15.75" x14ac:dyDescent="0.2">
      <c r="A104" s="134"/>
      <c r="B104" s="164"/>
      <c r="C104" s="24" t="s">
        <v>191</v>
      </c>
      <c r="D104" s="46" t="s">
        <v>280</v>
      </c>
      <c r="E104" s="165"/>
      <c r="F104" s="156"/>
      <c r="G104" s="157"/>
      <c r="H104" s="166"/>
      <c r="I104" s="162"/>
      <c r="J104" s="143"/>
      <c r="K104" s="145"/>
      <c r="L104" s="146"/>
      <c r="M104" s="137"/>
      <c r="N104" s="137"/>
      <c r="O104" s="148"/>
      <c r="P104" s="134"/>
      <c r="Q104" s="79"/>
    </row>
    <row r="105" spans="1:17" ht="15.75" x14ac:dyDescent="0.2">
      <c r="A105" s="88">
        <v>84</v>
      </c>
      <c r="B105" s="57" t="s">
        <v>192</v>
      </c>
      <c r="C105" s="24" t="s">
        <v>192</v>
      </c>
      <c r="D105" s="46" t="s">
        <v>280</v>
      </c>
      <c r="E105" s="97" t="s">
        <v>210</v>
      </c>
      <c r="F105" s="98" t="s">
        <v>216</v>
      </c>
      <c r="G105" s="99" t="s">
        <v>218</v>
      </c>
      <c r="H105" s="95">
        <v>5</v>
      </c>
      <c r="I105" s="85">
        <f t="shared" si="5"/>
        <v>80</v>
      </c>
      <c r="J105" s="59" t="s">
        <v>161</v>
      </c>
      <c r="K105" s="86" t="s">
        <v>268</v>
      </c>
      <c r="L105" s="84">
        <v>9789944144148</v>
      </c>
      <c r="M105" s="82">
        <v>12</v>
      </c>
      <c r="N105" s="82">
        <v>40</v>
      </c>
      <c r="O105" s="83" t="s">
        <v>6</v>
      </c>
      <c r="P105" s="88">
        <v>84</v>
      </c>
      <c r="Q105" s="79"/>
    </row>
    <row r="106" spans="1:17" x14ac:dyDescent="0.2">
      <c r="A106" s="88">
        <v>85</v>
      </c>
      <c r="B106" s="56" t="s">
        <v>194</v>
      </c>
      <c r="C106" s="21" t="s">
        <v>194</v>
      </c>
      <c r="D106" s="45" t="s">
        <v>280</v>
      </c>
      <c r="E106" s="97" t="s">
        <v>210</v>
      </c>
      <c r="F106" s="98" t="s">
        <v>216</v>
      </c>
      <c r="G106" s="99" t="s">
        <v>218</v>
      </c>
      <c r="H106" s="95">
        <v>5</v>
      </c>
      <c r="I106" s="85">
        <f t="shared" si="5"/>
        <v>80</v>
      </c>
      <c r="J106" s="59" t="s">
        <v>161</v>
      </c>
      <c r="K106" s="86" t="s">
        <v>269</v>
      </c>
      <c r="L106" s="84">
        <v>9789944144155</v>
      </c>
      <c r="M106" s="82">
        <v>12</v>
      </c>
      <c r="N106" s="82">
        <v>40</v>
      </c>
      <c r="O106" s="83" t="s">
        <v>6</v>
      </c>
      <c r="P106" s="88">
        <v>85</v>
      </c>
      <c r="Q106" s="79"/>
    </row>
    <row r="107" spans="1:17" x14ac:dyDescent="0.2">
      <c r="A107" s="88">
        <v>86</v>
      </c>
      <c r="B107" s="56" t="s">
        <v>195</v>
      </c>
      <c r="C107" s="21" t="s">
        <v>195</v>
      </c>
      <c r="D107" s="45" t="s">
        <v>280</v>
      </c>
      <c r="E107" s="97" t="s">
        <v>210</v>
      </c>
      <c r="F107" s="98" t="s">
        <v>216</v>
      </c>
      <c r="G107" s="99" t="s">
        <v>218</v>
      </c>
      <c r="H107" s="95">
        <v>6</v>
      </c>
      <c r="I107" s="85">
        <f t="shared" si="5"/>
        <v>96</v>
      </c>
      <c r="J107" s="59" t="s">
        <v>161</v>
      </c>
      <c r="K107" s="86" t="s">
        <v>270</v>
      </c>
      <c r="L107" s="84">
        <v>9789944144162</v>
      </c>
      <c r="M107" s="82">
        <v>12</v>
      </c>
      <c r="N107" s="82">
        <v>44</v>
      </c>
      <c r="O107" s="83" t="s">
        <v>6</v>
      </c>
      <c r="P107" s="88">
        <v>86</v>
      </c>
      <c r="Q107" s="79"/>
    </row>
    <row r="108" spans="1:17" x14ac:dyDescent="0.2">
      <c r="A108" s="88">
        <v>87</v>
      </c>
      <c r="B108" s="56" t="s">
        <v>196</v>
      </c>
      <c r="C108" s="21" t="s">
        <v>196</v>
      </c>
      <c r="D108" s="45" t="s">
        <v>280</v>
      </c>
      <c r="E108" s="97" t="s">
        <v>210</v>
      </c>
      <c r="F108" s="98" t="s">
        <v>216</v>
      </c>
      <c r="G108" s="99" t="s">
        <v>218</v>
      </c>
      <c r="H108" s="95">
        <v>6</v>
      </c>
      <c r="I108" s="85">
        <f t="shared" si="5"/>
        <v>96</v>
      </c>
      <c r="J108" s="59" t="s">
        <v>161</v>
      </c>
      <c r="K108" s="86" t="s">
        <v>271</v>
      </c>
      <c r="L108" s="84">
        <v>9789944144179</v>
      </c>
      <c r="M108" s="82">
        <v>12</v>
      </c>
      <c r="N108" s="82">
        <v>44</v>
      </c>
      <c r="O108" s="83" t="s">
        <v>6</v>
      </c>
      <c r="P108" s="88">
        <v>87</v>
      </c>
      <c r="Q108" s="79"/>
    </row>
    <row r="109" spans="1:17" x14ac:dyDescent="0.2">
      <c r="A109" s="134">
        <v>88</v>
      </c>
      <c r="B109" s="160" t="s">
        <v>197</v>
      </c>
      <c r="C109" s="21" t="s">
        <v>197</v>
      </c>
      <c r="D109" s="45" t="s">
        <v>280</v>
      </c>
      <c r="E109" s="97" t="s">
        <v>210</v>
      </c>
      <c r="F109" s="98" t="s">
        <v>216</v>
      </c>
      <c r="G109" s="99" t="s">
        <v>218</v>
      </c>
      <c r="H109" s="161">
        <v>7</v>
      </c>
      <c r="I109" s="162">
        <f t="shared" si="5"/>
        <v>112</v>
      </c>
      <c r="J109" s="143" t="s">
        <v>161</v>
      </c>
      <c r="K109" s="144" t="s">
        <v>272</v>
      </c>
      <c r="L109" s="146">
        <v>9789944144186</v>
      </c>
      <c r="M109" s="137">
        <v>12</v>
      </c>
      <c r="N109" s="137">
        <v>46</v>
      </c>
      <c r="O109" s="135" t="s">
        <v>6</v>
      </c>
      <c r="P109" s="134">
        <v>88</v>
      </c>
      <c r="Q109" s="79"/>
    </row>
    <row r="110" spans="1:17" x14ac:dyDescent="0.2">
      <c r="A110" s="134"/>
      <c r="B110" s="160"/>
      <c r="C110" s="21" t="s">
        <v>198</v>
      </c>
      <c r="D110" s="45" t="s">
        <v>280</v>
      </c>
      <c r="E110" s="97" t="s">
        <v>210</v>
      </c>
      <c r="F110" s="98" t="s">
        <v>216</v>
      </c>
      <c r="G110" s="99" t="s">
        <v>218</v>
      </c>
      <c r="H110" s="161"/>
      <c r="I110" s="162"/>
      <c r="J110" s="143"/>
      <c r="K110" s="145"/>
      <c r="L110" s="146"/>
      <c r="M110" s="137"/>
      <c r="N110" s="137"/>
      <c r="O110" s="135"/>
      <c r="P110" s="134"/>
      <c r="Q110" s="79"/>
    </row>
    <row r="111" spans="1:17" x14ac:dyDescent="0.2">
      <c r="A111" s="88">
        <v>89</v>
      </c>
      <c r="B111" s="56" t="s">
        <v>199</v>
      </c>
      <c r="C111" s="21" t="s">
        <v>199</v>
      </c>
      <c r="D111" s="45" t="s">
        <v>280</v>
      </c>
      <c r="E111" s="97" t="s">
        <v>210</v>
      </c>
      <c r="F111" s="98" t="s">
        <v>216</v>
      </c>
      <c r="G111" s="99" t="s">
        <v>218</v>
      </c>
      <c r="H111" s="95">
        <v>6</v>
      </c>
      <c r="I111" s="85">
        <f>+H111*16</f>
        <v>96</v>
      </c>
      <c r="J111" s="59" t="s">
        <v>161</v>
      </c>
      <c r="K111" s="86" t="s">
        <v>273</v>
      </c>
      <c r="L111" s="84">
        <v>9789944144193</v>
      </c>
      <c r="M111" s="82">
        <v>12</v>
      </c>
      <c r="N111" s="82">
        <v>44</v>
      </c>
      <c r="O111" s="83" t="s">
        <v>6</v>
      </c>
      <c r="P111" s="88">
        <v>89</v>
      </c>
      <c r="Q111" s="79"/>
    </row>
    <row r="112" spans="1:17" x14ac:dyDescent="0.2">
      <c r="A112" s="88">
        <v>90</v>
      </c>
      <c r="B112" s="52" t="s">
        <v>291</v>
      </c>
      <c r="C112" s="53"/>
      <c r="D112" s="54" t="s">
        <v>280</v>
      </c>
      <c r="E112" s="55" t="s">
        <v>203</v>
      </c>
      <c r="F112" s="98" t="s">
        <v>216</v>
      </c>
      <c r="G112" s="92" t="s">
        <v>218</v>
      </c>
      <c r="H112" s="95">
        <v>17</v>
      </c>
      <c r="I112" s="85">
        <f>+H112*16</f>
        <v>272</v>
      </c>
      <c r="J112" s="59" t="s">
        <v>161</v>
      </c>
      <c r="K112" s="89" t="s">
        <v>292</v>
      </c>
      <c r="L112" s="84">
        <v>9789944144322</v>
      </c>
      <c r="M112" s="82">
        <v>24</v>
      </c>
      <c r="N112" s="82">
        <v>80</v>
      </c>
      <c r="O112" s="83" t="s">
        <v>6</v>
      </c>
      <c r="P112" s="88">
        <v>90</v>
      </c>
      <c r="Q112" s="79"/>
    </row>
    <row r="113" spans="1:17" x14ac:dyDescent="0.2">
      <c r="A113" s="88">
        <v>91</v>
      </c>
      <c r="B113" s="52" t="s">
        <v>314</v>
      </c>
      <c r="C113" s="53"/>
      <c r="D113" s="54" t="s">
        <v>280</v>
      </c>
      <c r="E113" s="55" t="s">
        <v>203</v>
      </c>
      <c r="F113" s="98" t="s">
        <v>216</v>
      </c>
      <c r="G113" s="92" t="s">
        <v>218</v>
      </c>
      <c r="H113" s="95">
        <v>4</v>
      </c>
      <c r="I113" s="85">
        <f>+H113*16</f>
        <v>64</v>
      </c>
      <c r="J113" s="59" t="s">
        <v>161</v>
      </c>
      <c r="K113" s="89" t="s">
        <v>315</v>
      </c>
      <c r="L113" s="84">
        <v>9789944144926</v>
      </c>
      <c r="M113" s="82">
        <v>10</v>
      </c>
      <c r="N113" s="82">
        <v>38</v>
      </c>
      <c r="O113" s="83" t="s">
        <v>6</v>
      </c>
      <c r="P113" s="88">
        <v>91</v>
      </c>
      <c r="Q113" s="79"/>
    </row>
    <row r="114" spans="1:17" s="109" customFormat="1" x14ac:dyDescent="0.2">
      <c r="A114" s="111"/>
      <c r="B114" s="114" t="s">
        <v>219</v>
      </c>
      <c r="C114" s="123"/>
      <c r="D114" s="116"/>
      <c r="E114" s="117"/>
      <c r="F114" s="118"/>
      <c r="G114" s="119"/>
      <c r="H114" s="112"/>
      <c r="I114" s="120"/>
      <c r="J114" s="121"/>
      <c r="K114" s="113"/>
      <c r="L114" s="149" t="s">
        <v>388</v>
      </c>
      <c r="M114" s="149"/>
      <c r="N114" s="149"/>
      <c r="O114" s="149"/>
      <c r="P114" s="111"/>
      <c r="Q114" s="108"/>
    </row>
    <row r="115" spans="1:17" x14ac:dyDescent="0.2">
      <c r="A115" s="28">
        <v>100</v>
      </c>
      <c r="B115" s="29" t="s">
        <v>296</v>
      </c>
      <c r="C115" s="26"/>
      <c r="D115" s="47" t="s">
        <v>297</v>
      </c>
      <c r="E115" s="61" t="s">
        <v>298</v>
      </c>
      <c r="F115" s="94" t="s">
        <v>216</v>
      </c>
      <c r="G115" s="92" t="s">
        <v>218</v>
      </c>
      <c r="H115" s="49">
        <v>33</v>
      </c>
      <c r="I115" s="85">
        <f t="shared" ref="I115:I123" si="6">+H115*16</f>
        <v>528</v>
      </c>
      <c r="J115" s="59" t="s">
        <v>161</v>
      </c>
      <c r="K115" s="62" t="s">
        <v>299</v>
      </c>
      <c r="L115" s="84">
        <v>9789944144933</v>
      </c>
      <c r="M115" s="82">
        <v>30</v>
      </c>
      <c r="N115" s="82">
        <v>125</v>
      </c>
      <c r="O115" s="83" t="s">
        <v>6</v>
      </c>
      <c r="P115" s="28">
        <v>100</v>
      </c>
      <c r="Q115" s="5"/>
    </row>
    <row r="116" spans="1:17" x14ac:dyDescent="0.2">
      <c r="A116" s="28">
        <v>101</v>
      </c>
      <c r="B116" s="29" t="s">
        <v>80</v>
      </c>
      <c r="C116" s="26"/>
      <c r="D116" s="47" t="s">
        <v>280</v>
      </c>
      <c r="E116" s="27" t="s">
        <v>232</v>
      </c>
      <c r="F116" s="94" t="s">
        <v>216</v>
      </c>
      <c r="G116" s="92" t="s">
        <v>218</v>
      </c>
      <c r="H116" s="49">
        <v>10</v>
      </c>
      <c r="I116" s="85">
        <f t="shared" si="6"/>
        <v>160</v>
      </c>
      <c r="J116" s="58" t="s">
        <v>329</v>
      </c>
      <c r="K116" s="38" t="s">
        <v>363</v>
      </c>
      <c r="L116" s="84">
        <v>9789758180882</v>
      </c>
      <c r="M116" s="82">
        <v>15</v>
      </c>
      <c r="N116" s="82">
        <v>60</v>
      </c>
      <c r="O116" s="83" t="s">
        <v>6</v>
      </c>
      <c r="P116" s="28">
        <v>101</v>
      </c>
      <c r="Q116" s="5"/>
    </row>
    <row r="117" spans="1:17" x14ac:dyDescent="0.2">
      <c r="A117" s="28">
        <v>102</v>
      </c>
      <c r="B117" s="29" t="s">
        <v>94</v>
      </c>
      <c r="C117" s="26"/>
      <c r="D117" s="47" t="s">
        <v>280</v>
      </c>
      <c r="E117" s="27" t="s">
        <v>232</v>
      </c>
      <c r="F117" s="94" t="s">
        <v>216</v>
      </c>
      <c r="G117" s="92" t="s">
        <v>218</v>
      </c>
      <c r="H117" s="49">
        <v>12.5</v>
      </c>
      <c r="I117" s="85">
        <f t="shared" si="6"/>
        <v>200</v>
      </c>
      <c r="J117" s="58" t="s">
        <v>329</v>
      </c>
      <c r="K117" s="38" t="s">
        <v>251</v>
      </c>
      <c r="L117" s="84">
        <v>9789758180936</v>
      </c>
      <c r="M117" s="82">
        <v>17</v>
      </c>
      <c r="N117" s="82">
        <v>67</v>
      </c>
      <c r="O117" s="83" t="s">
        <v>6</v>
      </c>
      <c r="P117" s="28">
        <v>102</v>
      </c>
      <c r="Q117" s="5"/>
    </row>
    <row r="118" spans="1:17" x14ac:dyDescent="0.2">
      <c r="A118" s="28">
        <v>103</v>
      </c>
      <c r="B118" s="29" t="s">
        <v>101</v>
      </c>
      <c r="C118" s="26"/>
      <c r="D118" s="47" t="s">
        <v>280</v>
      </c>
      <c r="E118" s="27" t="s">
        <v>232</v>
      </c>
      <c r="F118" s="94" t="s">
        <v>216</v>
      </c>
      <c r="G118" s="92" t="s">
        <v>218</v>
      </c>
      <c r="H118" s="49">
        <v>7</v>
      </c>
      <c r="I118" s="85">
        <f t="shared" si="6"/>
        <v>112</v>
      </c>
      <c r="J118" s="59" t="s">
        <v>161</v>
      </c>
      <c r="K118" s="40" t="s">
        <v>168</v>
      </c>
      <c r="L118" s="84">
        <v>9789944144087</v>
      </c>
      <c r="M118" s="82">
        <v>12</v>
      </c>
      <c r="N118" s="82">
        <v>46</v>
      </c>
      <c r="O118" s="83" t="s">
        <v>6</v>
      </c>
      <c r="P118" s="28">
        <v>103</v>
      </c>
      <c r="Q118" s="5"/>
    </row>
    <row r="119" spans="1:17" x14ac:dyDescent="0.2">
      <c r="A119" s="28">
        <v>104</v>
      </c>
      <c r="B119" s="29" t="s">
        <v>260</v>
      </c>
      <c r="C119" s="26"/>
      <c r="D119" s="47" t="s">
        <v>280</v>
      </c>
      <c r="E119" s="27" t="s">
        <v>232</v>
      </c>
      <c r="F119" s="94" t="s">
        <v>216</v>
      </c>
      <c r="G119" s="92" t="s">
        <v>218</v>
      </c>
      <c r="H119" s="49">
        <v>25</v>
      </c>
      <c r="I119" s="85">
        <f t="shared" si="6"/>
        <v>400</v>
      </c>
      <c r="J119" s="59" t="s">
        <v>161</v>
      </c>
      <c r="K119" s="40" t="s">
        <v>274</v>
      </c>
      <c r="L119" s="84">
        <v>9789944144209</v>
      </c>
      <c r="M119" s="82">
        <v>27</v>
      </c>
      <c r="N119" s="82">
        <v>100</v>
      </c>
      <c r="O119" s="83" t="s">
        <v>6</v>
      </c>
      <c r="P119" s="28">
        <v>104</v>
      </c>
      <c r="Q119" s="5"/>
    </row>
    <row r="120" spans="1:17" x14ac:dyDescent="0.2">
      <c r="A120" s="28">
        <v>105</v>
      </c>
      <c r="B120" s="29" t="s">
        <v>261</v>
      </c>
      <c r="C120" s="26"/>
      <c r="D120" s="47" t="s">
        <v>280</v>
      </c>
      <c r="E120" s="27" t="s">
        <v>232</v>
      </c>
      <c r="F120" s="94" t="s">
        <v>216</v>
      </c>
      <c r="G120" s="92" t="s">
        <v>218</v>
      </c>
      <c r="H120" s="49">
        <v>6</v>
      </c>
      <c r="I120" s="85">
        <f t="shared" si="6"/>
        <v>96</v>
      </c>
      <c r="J120" s="59" t="s">
        <v>161</v>
      </c>
      <c r="K120" s="40" t="s">
        <v>275</v>
      </c>
      <c r="L120" s="84">
        <v>9789944144216</v>
      </c>
      <c r="M120" s="82">
        <v>12</v>
      </c>
      <c r="N120" s="82">
        <v>44</v>
      </c>
      <c r="O120" s="83" t="s">
        <v>6</v>
      </c>
      <c r="P120" s="28">
        <v>105</v>
      </c>
      <c r="Q120" s="5"/>
    </row>
    <row r="121" spans="1:17" x14ac:dyDescent="0.2">
      <c r="A121" s="28">
        <v>106</v>
      </c>
      <c r="B121" s="29" t="s">
        <v>262</v>
      </c>
      <c r="C121" s="26"/>
      <c r="D121" s="47" t="s">
        <v>280</v>
      </c>
      <c r="E121" s="27" t="s">
        <v>232</v>
      </c>
      <c r="F121" s="94" t="s">
        <v>216</v>
      </c>
      <c r="G121" s="92" t="s">
        <v>218</v>
      </c>
      <c r="H121" s="49">
        <v>5.5</v>
      </c>
      <c r="I121" s="85">
        <f t="shared" si="6"/>
        <v>88</v>
      </c>
      <c r="J121" s="59" t="s">
        <v>161</v>
      </c>
      <c r="K121" s="40" t="s">
        <v>276</v>
      </c>
      <c r="L121" s="84">
        <v>9789944144223</v>
      </c>
      <c r="M121" s="82">
        <v>12</v>
      </c>
      <c r="N121" s="82">
        <v>41</v>
      </c>
      <c r="O121" s="83" t="s">
        <v>6</v>
      </c>
      <c r="P121" s="28">
        <v>106</v>
      </c>
      <c r="Q121" s="5"/>
    </row>
    <row r="122" spans="1:17" x14ac:dyDescent="0.2">
      <c r="A122" s="28">
        <v>107</v>
      </c>
      <c r="B122" s="29" t="s">
        <v>263</v>
      </c>
      <c r="C122" s="26"/>
      <c r="D122" s="47" t="s">
        <v>280</v>
      </c>
      <c r="E122" s="27" t="s">
        <v>232</v>
      </c>
      <c r="F122" s="94" t="s">
        <v>216</v>
      </c>
      <c r="G122" s="92" t="s">
        <v>218</v>
      </c>
      <c r="H122" s="49">
        <v>14.5</v>
      </c>
      <c r="I122" s="85">
        <f t="shared" si="6"/>
        <v>232</v>
      </c>
      <c r="J122" s="59" t="s">
        <v>161</v>
      </c>
      <c r="K122" s="40" t="s">
        <v>277</v>
      </c>
      <c r="L122" s="84">
        <v>9789944144230</v>
      </c>
      <c r="M122" s="82">
        <v>19</v>
      </c>
      <c r="N122" s="82">
        <v>71</v>
      </c>
      <c r="O122" s="83" t="s">
        <v>6</v>
      </c>
      <c r="P122" s="28">
        <v>107</v>
      </c>
      <c r="Q122" s="5"/>
    </row>
    <row r="123" spans="1:17" x14ac:dyDescent="0.2">
      <c r="A123" s="28">
        <v>108</v>
      </c>
      <c r="B123" s="29" t="s">
        <v>324</v>
      </c>
      <c r="C123" s="26"/>
      <c r="D123" s="47" t="s">
        <v>280</v>
      </c>
      <c r="E123" s="61" t="s">
        <v>232</v>
      </c>
      <c r="F123" s="94" t="s">
        <v>216</v>
      </c>
      <c r="G123" s="92" t="s">
        <v>218</v>
      </c>
      <c r="H123" s="49">
        <v>18</v>
      </c>
      <c r="I123" s="85">
        <f t="shared" si="6"/>
        <v>288</v>
      </c>
      <c r="J123" s="59" t="s">
        <v>325</v>
      </c>
      <c r="K123" s="62" t="s">
        <v>326</v>
      </c>
      <c r="L123" s="84">
        <v>9786059535007</v>
      </c>
      <c r="M123" s="82">
        <v>25</v>
      </c>
      <c r="N123" s="82">
        <v>85</v>
      </c>
      <c r="O123" s="83" t="s">
        <v>6</v>
      </c>
      <c r="P123" s="28">
        <v>108</v>
      </c>
      <c r="Q123" s="5"/>
    </row>
    <row r="124" spans="1:17" s="109" customFormat="1" x14ac:dyDescent="0.2">
      <c r="A124" s="122"/>
      <c r="B124" s="159" t="s">
        <v>386</v>
      </c>
      <c r="C124" s="159"/>
      <c r="D124" s="116"/>
      <c r="E124" s="117"/>
      <c r="F124" s="118"/>
      <c r="G124" s="119"/>
      <c r="H124" s="112"/>
      <c r="I124" s="120"/>
      <c r="J124" s="121"/>
      <c r="K124" s="115"/>
      <c r="L124" s="149" t="s">
        <v>387</v>
      </c>
      <c r="M124" s="149"/>
      <c r="N124" s="149"/>
      <c r="O124" s="149"/>
      <c r="P124" s="122"/>
      <c r="Q124" s="110"/>
    </row>
    <row r="125" spans="1:17" x14ac:dyDescent="0.2">
      <c r="A125" s="28">
        <v>150</v>
      </c>
      <c r="B125" s="90" t="s">
        <v>44</v>
      </c>
      <c r="C125" s="21"/>
      <c r="D125" s="45" t="s">
        <v>280</v>
      </c>
      <c r="E125" s="91" t="s">
        <v>202</v>
      </c>
      <c r="F125" s="94" t="s">
        <v>300</v>
      </c>
      <c r="G125" s="92" t="s">
        <v>218</v>
      </c>
      <c r="H125" s="49">
        <v>38</v>
      </c>
      <c r="I125" s="85">
        <f t="shared" ref="I125:I153" si="7">+H125*16</f>
        <v>608</v>
      </c>
      <c r="J125" s="59" t="s">
        <v>161</v>
      </c>
      <c r="K125" s="62" t="s">
        <v>302</v>
      </c>
      <c r="L125" s="84">
        <v>9789944144957</v>
      </c>
      <c r="M125" s="82">
        <v>85</v>
      </c>
      <c r="N125" s="82">
        <v>260</v>
      </c>
      <c r="O125" s="83" t="s">
        <v>6</v>
      </c>
      <c r="P125" s="28">
        <v>150</v>
      </c>
      <c r="Q125" s="5"/>
    </row>
    <row r="126" spans="1:17" x14ac:dyDescent="0.2">
      <c r="A126" s="28">
        <v>151</v>
      </c>
      <c r="B126" s="29" t="s">
        <v>9</v>
      </c>
      <c r="C126" s="26"/>
      <c r="D126" s="47" t="s">
        <v>280</v>
      </c>
      <c r="E126" s="61" t="s">
        <v>175</v>
      </c>
      <c r="F126" s="94" t="s">
        <v>300</v>
      </c>
      <c r="G126" s="92" t="s">
        <v>218</v>
      </c>
      <c r="H126" s="49">
        <v>32</v>
      </c>
      <c r="I126" s="85">
        <f t="shared" si="7"/>
        <v>512</v>
      </c>
      <c r="J126" s="59" t="s">
        <v>161</v>
      </c>
      <c r="K126" s="62" t="s">
        <v>301</v>
      </c>
      <c r="L126" s="84">
        <v>9789944144940</v>
      </c>
      <c r="M126" s="82">
        <v>75</v>
      </c>
      <c r="N126" s="82">
        <v>230</v>
      </c>
      <c r="O126" s="83" t="s">
        <v>6</v>
      </c>
      <c r="P126" s="28">
        <v>151</v>
      </c>
      <c r="Q126" s="5"/>
    </row>
    <row r="127" spans="1:17" x14ac:dyDescent="0.2">
      <c r="A127" s="28">
        <v>152</v>
      </c>
      <c r="B127" s="29" t="s">
        <v>11</v>
      </c>
      <c r="C127" s="26"/>
      <c r="D127" s="47" t="s">
        <v>280</v>
      </c>
      <c r="E127" s="61" t="s">
        <v>176</v>
      </c>
      <c r="F127" s="94" t="s">
        <v>300</v>
      </c>
      <c r="G127" s="92" t="s">
        <v>218</v>
      </c>
      <c r="H127" s="49">
        <v>17</v>
      </c>
      <c r="I127" s="85">
        <f t="shared" si="7"/>
        <v>272</v>
      </c>
      <c r="J127" s="59" t="s">
        <v>161</v>
      </c>
      <c r="K127" s="62" t="s">
        <v>303</v>
      </c>
      <c r="L127" s="84">
        <v>9789944144964</v>
      </c>
      <c r="M127" s="82">
        <v>50</v>
      </c>
      <c r="N127" s="82">
        <v>190</v>
      </c>
      <c r="O127" s="83" t="s">
        <v>6</v>
      </c>
      <c r="P127" s="28">
        <v>152</v>
      </c>
      <c r="Q127" s="5"/>
    </row>
    <row r="128" spans="1:17" x14ac:dyDescent="0.2">
      <c r="A128" s="28">
        <v>153</v>
      </c>
      <c r="B128" s="29" t="s">
        <v>330</v>
      </c>
      <c r="C128" s="26"/>
      <c r="D128" s="47" t="s">
        <v>280</v>
      </c>
      <c r="E128" s="91" t="s">
        <v>202</v>
      </c>
      <c r="F128" s="94" t="s">
        <v>300</v>
      </c>
      <c r="G128" s="92" t="s">
        <v>218</v>
      </c>
      <c r="H128" s="49">
        <v>46</v>
      </c>
      <c r="I128" s="85">
        <f t="shared" si="7"/>
        <v>736</v>
      </c>
      <c r="J128" s="59" t="s">
        <v>325</v>
      </c>
      <c r="K128" s="75" t="s">
        <v>331</v>
      </c>
      <c r="L128" s="84">
        <v>9786059535021</v>
      </c>
      <c r="M128" s="82">
        <v>85</v>
      </c>
      <c r="N128" s="82">
        <v>260</v>
      </c>
      <c r="O128" s="83" t="s">
        <v>369</v>
      </c>
      <c r="P128" s="28">
        <v>153</v>
      </c>
      <c r="Q128" s="5"/>
    </row>
    <row r="129" spans="1:17" x14ac:dyDescent="0.2">
      <c r="A129" s="28">
        <v>154</v>
      </c>
      <c r="B129" s="29" t="s">
        <v>42</v>
      </c>
      <c r="C129" s="26"/>
      <c r="D129" s="47" t="s">
        <v>280</v>
      </c>
      <c r="E129" s="55" t="s">
        <v>203</v>
      </c>
      <c r="F129" s="94" t="s">
        <v>300</v>
      </c>
      <c r="G129" s="92" t="s">
        <v>218</v>
      </c>
      <c r="H129" s="49">
        <v>36</v>
      </c>
      <c r="I129" s="85">
        <f t="shared" si="7"/>
        <v>576</v>
      </c>
      <c r="J129" s="59" t="s">
        <v>325</v>
      </c>
      <c r="K129" s="62" t="s">
        <v>332</v>
      </c>
      <c r="L129" s="84">
        <v>9786059535014</v>
      </c>
      <c r="M129" s="82">
        <v>75</v>
      </c>
      <c r="N129" s="82">
        <v>230</v>
      </c>
      <c r="O129" s="83" t="s">
        <v>369</v>
      </c>
      <c r="P129" s="28">
        <v>154</v>
      </c>
      <c r="Q129" s="5"/>
    </row>
    <row r="130" spans="1:17" x14ac:dyDescent="0.2">
      <c r="A130" s="28">
        <v>155</v>
      </c>
      <c r="B130" s="29" t="s">
        <v>49</v>
      </c>
      <c r="C130" s="26"/>
      <c r="D130" s="47" t="s">
        <v>280</v>
      </c>
      <c r="E130" s="55" t="s">
        <v>207</v>
      </c>
      <c r="F130" s="94" t="s">
        <v>300</v>
      </c>
      <c r="G130" s="92" t="s">
        <v>218</v>
      </c>
      <c r="H130" s="49">
        <v>43</v>
      </c>
      <c r="I130" s="85">
        <f t="shared" si="7"/>
        <v>688</v>
      </c>
      <c r="J130" s="59" t="s">
        <v>325</v>
      </c>
      <c r="K130" s="75" t="s">
        <v>333</v>
      </c>
      <c r="L130" s="84">
        <v>9786059535038</v>
      </c>
      <c r="M130" s="82">
        <v>85</v>
      </c>
      <c r="N130" s="82">
        <v>260</v>
      </c>
      <c r="O130" s="83" t="s">
        <v>369</v>
      </c>
      <c r="P130" s="28">
        <v>155</v>
      </c>
      <c r="Q130" s="5"/>
    </row>
    <row r="131" spans="1:17" x14ac:dyDescent="0.2">
      <c r="A131" s="28">
        <v>156</v>
      </c>
      <c r="B131" s="29" t="s">
        <v>334</v>
      </c>
      <c r="C131" s="26" t="s">
        <v>336</v>
      </c>
      <c r="D131" s="47" t="s">
        <v>280</v>
      </c>
      <c r="E131" s="55"/>
      <c r="F131" s="94" t="s">
        <v>300</v>
      </c>
      <c r="G131" s="92"/>
      <c r="H131" s="49"/>
      <c r="I131" s="85"/>
      <c r="J131" s="59"/>
      <c r="K131" s="75"/>
      <c r="L131" s="84">
        <v>8699197570193</v>
      </c>
      <c r="M131" s="82">
        <v>405</v>
      </c>
      <c r="N131" s="82">
        <f>+N125+N126+N128+N129+N130</f>
        <v>1240</v>
      </c>
      <c r="O131" s="83" t="s">
        <v>369</v>
      </c>
      <c r="P131" s="28">
        <v>156</v>
      </c>
      <c r="Q131" s="5"/>
    </row>
    <row r="132" spans="1:17" x14ac:dyDescent="0.2">
      <c r="A132" s="28">
        <v>157</v>
      </c>
      <c r="B132" s="29" t="s">
        <v>335</v>
      </c>
      <c r="C132" s="76" t="s">
        <v>337</v>
      </c>
      <c r="D132" s="47" t="s">
        <v>280</v>
      </c>
      <c r="E132" s="55"/>
      <c r="F132" s="94" t="s">
        <v>300</v>
      </c>
      <c r="G132" s="92"/>
      <c r="H132" s="49"/>
      <c r="I132" s="85"/>
      <c r="J132" s="59"/>
      <c r="K132" s="75"/>
      <c r="L132" s="84">
        <v>8699197570209</v>
      </c>
      <c r="M132" s="82">
        <v>440</v>
      </c>
      <c r="N132" s="82">
        <f>+N126+N129+N133+N134+N135+N136+N137</f>
        <v>1330</v>
      </c>
      <c r="O132" s="83" t="s">
        <v>369</v>
      </c>
      <c r="P132" s="28">
        <v>157</v>
      </c>
      <c r="Q132" s="5"/>
    </row>
    <row r="133" spans="1:17" x14ac:dyDescent="0.2">
      <c r="A133" s="28">
        <v>158</v>
      </c>
      <c r="B133" s="29" t="s">
        <v>21</v>
      </c>
      <c r="C133" s="26"/>
      <c r="D133" s="47" t="s">
        <v>280</v>
      </c>
      <c r="E133" s="55" t="s">
        <v>204</v>
      </c>
      <c r="F133" s="94" t="s">
        <v>300</v>
      </c>
      <c r="G133" s="92" t="s">
        <v>218</v>
      </c>
      <c r="H133" s="49">
        <v>14</v>
      </c>
      <c r="I133" s="85">
        <f t="shared" si="7"/>
        <v>224</v>
      </c>
      <c r="J133" s="59" t="s">
        <v>325</v>
      </c>
      <c r="K133" s="75" t="s">
        <v>338</v>
      </c>
      <c r="L133" s="84">
        <v>9786059535045</v>
      </c>
      <c r="M133" s="82">
        <v>40</v>
      </c>
      <c r="N133" s="82">
        <v>110</v>
      </c>
      <c r="O133" s="83" t="s">
        <v>6</v>
      </c>
      <c r="P133" s="28">
        <v>158</v>
      </c>
      <c r="Q133" s="5"/>
    </row>
    <row r="134" spans="1:17" x14ac:dyDescent="0.2">
      <c r="A134" s="28">
        <v>159</v>
      </c>
      <c r="B134" s="29" t="s">
        <v>5</v>
      </c>
      <c r="C134" s="26"/>
      <c r="D134" s="47" t="s">
        <v>280</v>
      </c>
      <c r="E134" s="55" t="s">
        <v>172</v>
      </c>
      <c r="F134" s="94" t="s">
        <v>300</v>
      </c>
      <c r="G134" s="92" t="s">
        <v>218</v>
      </c>
      <c r="H134" s="49">
        <v>18</v>
      </c>
      <c r="I134" s="85">
        <f t="shared" si="7"/>
        <v>288</v>
      </c>
      <c r="J134" s="59" t="s">
        <v>325</v>
      </c>
      <c r="K134" s="75" t="s">
        <v>339</v>
      </c>
      <c r="L134" s="84">
        <v>9786059535052</v>
      </c>
      <c r="M134" s="82">
        <v>50</v>
      </c>
      <c r="N134" s="82">
        <v>150</v>
      </c>
      <c r="O134" s="83" t="s">
        <v>6</v>
      </c>
      <c r="P134" s="28">
        <v>159</v>
      </c>
      <c r="Q134" s="5"/>
    </row>
    <row r="135" spans="1:17" x14ac:dyDescent="0.2">
      <c r="A135" s="28">
        <v>160</v>
      </c>
      <c r="B135" s="29" t="s">
        <v>40</v>
      </c>
      <c r="C135" s="26"/>
      <c r="D135" s="47" t="s">
        <v>280</v>
      </c>
      <c r="E135" s="91" t="s">
        <v>202</v>
      </c>
      <c r="F135" s="94" t="s">
        <v>300</v>
      </c>
      <c r="G135" s="92" t="s">
        <v>218</v>
      </c>
      <c r="H135" s="49">
        <v>33</v>
      </c>
      <c r="I135" s="85">
        <f t="shared" si="7"/>
        <v>528</v>
      </c>
      <c r="J135" s="59" t="s">
        <v>325</v>
      </c>
      <c r="K135" s="75" t="s">
        <v>340</v>
      </c>
      <c r="L135" s="84">
        <v>9786059535076</v>
      </c>
      <c r="M135" s="82">
        <v>75</v>
      </c>
      <c r="N135" s="82">
        <v>230</v>
      </c>
      <c r="O135" s="83" t="s">
        <v>6</v>
      </c>
      <c r="P135" s="28">
        <v>160</v>
      </c>
      <c r="Q135" s="5"/>
    </row>
    <row r="136" spans="1:17" x14ac:dyDescent="0.2">
      <c r="A136" s="28">
        <v>161</v>
      </c>
      <c r="B136" s="29" t="s">
        <v>50</v>
      </c>
      <c r="C136" s="26"/>
      <c r="D136" s="47" t="s">
        <v>280</v>
      </c>
      <c r="E136" s="91" t="s">
        <v>202</v>
      </c>
      <c r="F136" s="94" t="s">
        <v>300</v>
      </c>
      <c r="G136" s="92" t="s">
        <v>218</v>
      </c>
      <c r="H136" s="49">
        <v>23</v>
      </c>
      <c r="I136" s="85">
        <f t="shared" si="7"/>
        <v>368</v>
      </c>
      <c r="J136" s="59" t="s">
        <v>325</v>
      </c>
      <c r="K136" s="75" t="s">
        <v>341</v>
      </c>
      <c r="L136" s="84">
        <v>9786059535069</v>
      </c>
      <c r="M136" s="82">
        <v>50</v>
      </c>
      <c r="N136" s="82">
        <v>150</v>
      </c>
      <c r="O136" s="83" t="s">
        <v>6</v>
      </c>
      <c r="P136" s="28">
        <v>161</v>
      </c>
      <c r="Q136" s="5"/>
    </row>
    <row r="137" spans="1:17" x14ac:dyDescent="0.2">
      <c r="A137" s="28">
        <v>162</v>
      </c>
      <c r="B137" s="29" t="s">
        <v>357</v>
      </c>
      <c r="C137" s="26"/>
      <c r="D137" s="47" t="s">
        <v>280</v>
      </c>
      <c r="E137" s="91" t="s">
        <v>202</v>
      </c>
      <c r="F137" s="94" t="s">
        <v>300</v>
      </c>
      <c r="G137" s="92" t="s">
        <v>218</v>
      </c>
      <c r="H137" s="49">
        <v>28</v>
      </c>
      <c r="I137" s="85">
        <f t="shared" si="7"/>
        <v>448</v>
      </c>
      <c r="J137" s="59" t="s">
        <v>325</v>
      </c>
      <c r="K137" s="75" t="s">
        <v>342</v>
      </c>
      <c r="L137" s="84">
        <v>9786059535083</v>
      </c>
      <c r="M137" s="82">
        <v>75</v>
      </c>
      <c r="N137" s="82">
        <v>230</v>
      </c>
      <c r="O137" s="83" t="s">
        <v>6</v>
      </c>
      <c r="P137" s="28">
        <v>162</v>
      </c>
      <c r="Q137" s="5"/>
    </row>
    <row r="138" spans="1:17" x14ac:dyDescent="0.2">
      <c r="A138" s="28">
        <v>163</v>
      </c>
      <c r="B138" s="29" t="s">
        <v>344</v>
      </c>
      <c r="C138" s="26"/>
      <c r="D138" s="47" t="s">
        <v>280</v>
      </c>
      <c r="E138" s="55" t="s">
        <v>174</v>
      </c>
      <c r="F138" s="94" t="s">
        <v>300</v>
      </c>
      <c r="G138" s="92" t="s">
        <v>218</v>
      </c>
      <c r="H138" s="49"/>
      <c r="I138" s="85">
        <f t="shared" si="7"/>
        <v>0</v>
      </c>
      <c r="J138" s="59" t="s">
        <v>325</v>
      </c>
      <c r="K138" s="75" t="s">
        <v>351</v>
      </c>
      <c r="L138" s="84">
        <v>9786059535090</v>
      </c>
      <c r="M138" s="82"/>
      <c r="N138" s="82">
        <v>690</v>
      </c>
      <c r="O138" s="83" t="s">
        <v>6</v>
      </c>
      <c r="P138" s="28">
        <v>163</v>
      </c>
      <c r="Q138" s="5"/>
    </row>
    <row r="139" spans="1:17" x14ac:dyDescent="0.2">
      <c r="A139" s="28">
        <v>164</v>
      </c>
      <c r="B139" s="29" t="s">
        <v>348</v>
      </c>
      <c r="C139" s="26"/>
      <c r="D139" s="47" t="s">
        <v>280</v>
      </c>
      <c r="E139" s="55" t="s">
        <v>174</v>
      </c>
      <c r="F139" s="94" t="s">
        <v>345</v>
      </c>
      <c r="G139" s="92" t="s">
        <v>218</v>
      </c>
      <c r="H139" s="49"/>
      <c r="I139" s="85">
        <f t="shared" si="7"/>
        <v>0</v>
      </c>
      <c r="J139" s="59" t="s">
        <v>325</v>
      </c>
      <c r="K139" s="75" t="s">
        <v>352</v>
      </c>
      <c r="L139" s="84">
        <v>9786059535106</v>
      </c>
      <c r="M139" s="82"/>
      <c r="N139" s="82">
        <v>230</v>
      </c>
      <c r="O139" s="83" t="s">
        <v>6</v>
      </c>
      <c r="P139" s="28">
        <v>164</v>
      </c>
      <c r="Q139" s="5"/>
    </row>
    <row r="140" spans="1:17" x14ac:dyDescent="0.2">
      <c r="A140" s="28">
        <v>165</v>
      </c>
      <c r="B140" s="29" t="s">
        <v>349</v>
      </c>
      <c r="C140" s="26"/>
      <c r="D140" s="47" t="s">
        <v>280</v>
      </c>
      <c r="E140" s="55" t="s">
        <v>174</v>
      </c>
      <c r="F140" s="94" t="s">
        <v>300</v>
      </c>
      <c r="G140" s="92" t="s">
        <v>218</v>
      </c>
      <c r="H140" s="49"/>
      <c r="I140" s="85">
        <f t="shared" si="7"/>
        <v>0</v>
      </c>
      <c r="J140" s="59" t="s">
        <v>325</v>
      </c>
      <c r="K140" s="75" t="s">
        <v>353</v>
      </c>
      <c r="L140" s="84">
        <v>9786059535113</v>
      </c>
      <c r="M140" s="82"/>
      <c r="N140" s="82">
        <v>230</v>
      </c>
      <c r="O140" s="83" t="s">
        <v>6</v>
      </c>
      <c r="P140" s="28">
        <v>165</v>
      </c>
      <c r="Q140" s="5"/>
    </row>
    <row r="141" spans="1:17" x14ac:dyDescent="0.2">
      <c r="A141" s="28">
        <v>166</v>
      </c>
      <c r="B141" s="29" t="s">
        <v>350</v>
      </c>
      <c r="C141" s="26"/>
      <c r="D141" s="47" t="s">
        <v>280</v>
      </c>
      <c r="E141" s="55" t="s">
        <v>174</v>
      </c>
      <c r="F141" s="94" t="s">
        <v>300</v>
      </c>
      <c r="G141" s="92" t="s">
        <v>218</v>
      </c>
      <c r="H141" s="49"/>
      <c r="I141" s="85">
        <f t="shared" si="7"/>
        <v>0</v>
      </c>
      <c r="J141" s="59" t="s">
        <v>325</v>
      </c>
      <c r="K141" s="75" t="s">
        <v>354</v>
      </c>
      <c r="L141" s="84">
        <v>9786059535120</v>
      </c>
      <c r="M141" s="82"/>
      <c r="N141" s="82">
        <v>230</v>
      </c>
      <c r="O141" s="83" t="s">
        <v>6</v>
      </c>
      <c r="P141" s="28">
        <v>166</v>
      </c>
      <c r="Q141" s="5"/>
    </row>
    <row r="142" spans="1:17" x14ac:dyDescent="0.2">
      <c r="A142" s="28">
        <v>167</v>
      </c>
      <c r="B142" s="29" t="s">
        <v>356</v>
      </c>
      <c r="C142" s="26"/>
      <c r="D142" s="47" t="s">
        <v>280</v>
      </c>
      <c r="E142" s="55" t="s">
        <v>174</v>
      </c>
      <c r="F142" s="94" t="s">
        <v>345</v>
      </c>
      <c r="G142" s="92" t="s">
        <v>218</v>
      </c>
      <c r="H142" s="49"/>
      <c r="I142" s="85">
        <f t="shared" si="7"/>
        <v>0</v>
      </c>
      <c r="J142" s="59" t="s">
        <v>325</v>
      </c>
      <c r="K142" s="75" t="s">
        <v>355</v>
      </c>
      <c r="L142" s="84">
        <v>9786059535137</v>
      </c>
      <c r="M142" s="82"/>
      <c r="N142" s="82">
        <v>400</v>
      </c>
      <c r="O142" s="83" t="s">
        <v>6</v>
      </c>
      <c r="P142" s="28">
        <v>167</v>
      </c>
      <c r="Q142" s="5"/>
    </row>
    <row r="143" spans="1:17" x14ac:dyDescent="0.2">
      <c r="A143" s="28">
        <v>168</v>
      </c>
      <c r="B143" s="29" t="s">
        <v>73</v>
      </c>
      <c r="C143" s="26"/>
      <c r="D143" s="47" t="s">
        <v>280</v>
      </c>
      <c r="E143" s="91" t="s">
        <v>202</v>
      </c>
      <c r="F143" s="94" t="s">
        <v>300</v>
      </c>
      <c r="G143" s="92" t="s">
        <v>218</v>
      </c>
      <c r="H143" s="49">
        <v>33</v>
      </c>
      <c r="I143" s="85">
        <f t="shared" si="7"/>
        <v>528</v>
      </c>
      <c r="J143" s="59" t="s">
        <v>325</v>
      </c>
      <c r="K143" s="75" t="s">
        <v>346</v>
      </c>
      <c r="L143" s="84">
        <v>9786059535144</v>
      </c>
      <c r="M143" s="82"/>
      <c r="N143" s="82">
        <v>260</v>
      </c>
      <c r="O143" s="83" t="s">
        <v>6</v>
      </c>
      <c r="P143" s="28">
        <v>168</v>
      </c>
      <c r="Q143" s="5"/>
    </row>
    <row r="144" spans="1:17" x14ac:dyDescent="0.2">
      <c r="A144" s="28">
        <v>169</v>
      </c>
      <c r="B144" s="29" t="s">
        <v>358</v>
      </c>
      <c r="C144" s="26"/>
      <c r="D144" s="47" t="s">
        <v>280</v>
      </c>
      <c r="E144" s="91" t="s">
        <v>175</v>
      </c>
      <c r="F144" s="94" t="s">
        <v>300</v>
      </c>
      <c r="G144" s="92" t="s">
        <v>218</v>
      </c>
      <c r="H144" s="49">
        <v>9.5</v>
      </c>
      <c r="I144" s="85">
        <f t="shared" si="7"/>
        <v>152</v>
      </c>
      <c r="J144" s="59" t="s">
        <v>325</v>
      </c>
      <c r="K144" s="75" t="s">
        <v>347</v>
      </c>
      <c r="L144" s="84">
        <v>9786059535151</v>
      </c>
      <c r="M144" s="82"/>
      <c r="N144" s="82">
        <v>135</v>
      </c>
      <c r="O144" s="83" t="s">
        <v>6</v>
      </c>
      <c r="P144" s="28">
        <v>169</v>
      </c>
      <c r="Q144" s="5"/>
    </row>
    <row r="145" spans="1:17" x14ac:dyDescent="0.2">
      <c r="A145" s="28">
        <v>170</v>
      </c>
      <c r="B145" s="29" t="s">
        <v>57</v>
      </c>
      <c r="C145" s="26"/>
      <c r="D145" s="47" t="s">
        <v>280</v>
      </c>
      <c r="E145" s="91" t="s">
        <v>202</v>
      </c>
      <c r="F145" s="94" t="s">
        <v>300</v>
      </c>
      <c r="G145" s="92" t="s">
        <v>218</v>
      </c>
      <c r="H145" s="49"/>
      <c r="I145" s="85">
        <f t="shared" si="7"/>
        <v>0</v>
      </c>
      <c r="J145" s="59" t="s">
        <v>325</v>
      </c>
      <c r="K145" s="75" t="s">
        <v>359</v>
      </c>
      <c r="L145" s="84">
        <v>9786059535168</v>
      </c>
      <c r="M145" s="82"/>
      <c r="N145" s="82">
        <v>135</v>
      </c>
      <c r="O145" s="83" t="s">
        <v>6</v>
      </c>
      <c r="P145" s="28">
        <v>170</v>
      </c>
      <c r="Q145" s="5"/>
    </row>
    <row r="146" spans="1:17" x14ac:dyDescent="0.2">
      <c r="A146" s="28">
        <v>171</v>
      </c>
      <c r="B146" s="29" t="s">
        <v>54</v>
      </c>
      <c r="C146" s="26"/>
      <c r="D146" s="47" t="s">
        <v>280</v>
      </c>
      <c r="E146" s="91" t="s">
        <v>202</v>
      </c>
      <c r="F146" s="94" t="s">
        <v>300</v>
      </c>
      <c r="G146" s="92" t="s">
        <v>218</v>
      </c>
      <c r="H146" s="49"/>
      <c r="I146" s="85">
        <f t="shared" si="7"/>
        <v>0</v>
      </c>
      <c r="J146" s="59" t="s">
        <v>325</v>
      </c>
      <c r="K146" s="75" t="s">
        <v>360</v>
      </c>
      <c r="L146" s="84">
        <v>9786059535175</v>
      </c>
      <c r="M146" s="82"/>
      <c r="N146" s="82">
        <v>135</v>
      </c>
      <c r="O146" s="83" t="s">
        <v>6</v>
      </c>
      <c r="P146" s="28">
        <v>171</v>
      </c>
      <c r="Q146" s="5"/>
    </row>
    <row r="147" spans="1:17" x14ac:dyDescent="0.2">
      <c r="A147" s="28">
        <v>172</v>
      </c>
      <c r="B147" s="29" t="s">
        <v>45</v>
      </c>
      <c r="C147" s="26"/>
      <c r="D147" s="47" t="s">
        <v>280</v>
      </c>
      <c r="E147" s="91" t="s">
        <v>207</v>
      </c>
      <c r="F147" s="94" t="s">
        <v>300</v>
      </c>
      <c r="G147" s="92" t="s">
        <v>218</v>
      </c>
      <c r="H147" s="49"/>
      <c r="I147" s="85">
        <f t="shared" si="7"/>
        <v>0</v>
      </c>
      <c r="J147" s="59" t="s">
        <v>325</v>
      </c>
      <c r="K147" s="75" t="s">
        <v>361</v>
      </c>
      <c r="L147" s="84">
        <v>9786059535199</v>
      </c>
      <c r="M147" s="82"/>
      <c r="N147" s="82">
        <v>0</v>
      </c>
      <c r="O147" s="83" t="s">
        <v>369</v>
      </c>
      <c r="P147" s="28">
        <v>172</v>
      </c>
      <c r="Q147" s="5"/>
    </row>
    <row r="148" spans="1:17" x14ac:dyDescent="0.2">
      <c r="A148" s="28">
        <v>173</v>
      </c>
      <c r="B148" s="29" t="s">
        <v>366</v>
      </c>
      <c r="C148" s="133" t="s">
        <v>383</v>
      </c>
      <c r="D148" s="47" t="s">
        <v>280</v>
      </c>
      <c r="E148" s="91" t="s">
        <v>373</v>
      </c>
      <c r="F148" s="94" t="s">
        <v>300</v>
      </c>
      <c r="G148" s="92" t="s">
        <v>218</v>
      </c>
      <c r="H148" s="49"/>
      <c r="I148" s="85">
        <f t="shared" si="7"/>
        <v>0</v>
      </c>
      <c r="J148" s="59"/>
      <c r="K148" s="75"/>
      <c r="L148" s="84">
        <v>8699197570216</v>
      </c>
      <c r="M148" s="82"/>
      <c r="N148" s="82">
        <f>+N135+N136+N137+N143+N144+N145+N146</f>
        <v>1275</v>
      </c>
      <c r="O148" s="83" t="s">
        <v>369</v>
      </c>
      <c r="P148" s="28">
        <v>173</v>
      </c>
      <c r="Q148" s="5"/>
    </row>
    <row r="149" spans="1:17" x14ac:dyDescent="0.2">
      <c r="A149" s="28">
        <v>174</v>
      </c>
      <c r="B149" s="29" t="s">
        <v>367</v>
      </c>
      <c r="C149" s="76" t="s">
        <v>384</v>
      </c>
      <c r="D149" s="47" t="s">
        <v>280</v>
      </c>
      <c r="E149" s="91" t="s">
        <v>374</v>
      </c>
      <c r="F149" s="94" t="s">
        <v>300</v>
      </c>
      <c r="G149" s="92" t="s">
        <v>218</v>
      </c>
      <c r="H149" s="49"/>
      <c r="I149" s="85">
        <f t="shared" si="7"/>
        <v>0</v>
      </c>
      <c r="J149" s="59"/>
      <c r="K149" s="75"/>
      <c r="L149" s="84">
        <v>8699197570223</v>
      </c>
      <c r="M149" s="82"/>
      <c r="N149" s="82">
        <f>+N133+N134+N139+N140+N141</f>
        <v>950</v>
      </c>
      <c r="O149" s="83" t="s">
        <v>369</v>
      </c>
      <c r="P149" s="28">
        <v>174</v>
      </c>
      <c r="Q149" s="5"/>
    </row>
    <row r="150" spans="1:17" x14ac:dyDescent="0.2">
      <c r="A150" s="28">
        <v>175</v>
      </c>
      <c r="B150" s="29" t="s">
        <v>368</v>
      </c>
      <c r="C150" s="76" t="s">
        <v>385</v>
      </c>
      <c r="D150" s="47" t="s">
        <v>280</v>
      </c>
      <c r="E150" s="91" t="s">
        <v>374</v>
      </c>
      <c r="F150" s="94" t="s">
        <v>300</v>
      </c>
      <c r="G150" s="92" t="s">
        <v>218</v>
      </c>
      <c r="H150" s="49"/>
      <c r="I150" s="85">
        <f t="shared" si="7"/>
        <v>0</v>
      </c>
      <c r="J150" s="59"/>
      <c r="K150" s="75"/>
      <c r="L150" s="84">
        <v>8699197570230</v>
      </c>
      <c r="M150" s="82"/>
      <c r="N150" s="82">
        <f>+N125+N126+N127+N128+N130</f>
        <v>1200</v>
      </c>
      <c r="O150" s="83" t="s">
        <v>369</v>
      </c>
      <c r="P150" s="28">
        <v>175</v>
      </c>
      <c r="Q150" s="5"/>
    </row>
    <row r="151" spans="1:17" x14ac:dyDescent="0.2">
      <c r="A151" s="28">
        <v>176</v>
      </c>
      <c r="B151" s="29" t="s">
        <v>372</v>
      </c>
      <c r="C151" s="26"/>
      <c r="D151" s="47" t="s">
        <v>280</v>
      </c>
      <c r="E151" s="91" t="s">
        <v>177</v>
      </c>
      <c r="F151" s="94" t="s">
        <v>345</v>
      </c>
      <c r="G151" s="92" t="s">
        <v>218</v>
      </c>
      <c r="H151" s="49">
        <v>13.5</v>
      </c>
      <c r="I151" s="85">
        <f t="shared" si="7"/>
        <v>216</v>
      </c>
      <c r="J151" s="59" t="s">
        <v>325</v>
      </c>
      <c r="K151" s="75" t="s">
        <v>375</v>
      </c>
      <c r="L151" s="84">
        <v>9786059535212</v>
      </c>
      <c r="M151" s="82"/>
      <c r="N151" s="82"/>
      <c r="O151" s="83" t="s">
        <v>369</v>
      </c>
      <c r="P151" s="28">
        <v>176</v>
      </c>
      <c r="Q151" s="5"/>
    </row>
    <row r="152" spans="1:17" x14ac:dyDescent="0.2">
      <c r="A152" s="28">
        <v>177</v>
      </c>
      <c r="B152" s="29" t="s">
        <v>378</v>
      </c>
      <c r="C152" s="26"/>
      <c r="D152" s="47" t="s">
        <v>280</v>
      </c>
      <c r="E152" s="91" t="s">
        <v>175</v>
      </c>
      <c r="F152" s="94" t="s">
        <v>345</v>
      </c>
      <c r="G152" s="92" t="s">
        <v>218</v>
      </c>
      <c r="H152" s="49">
        <v>32</v>
      </c>
      <c r="I152" s="85">
        <f t="shared" si="7"/>
        <v>512</v>
      </c>
      <c r="J152" s="59" t="s">
        <v>325</v>
      </c>
      <c r="K152" s="75" t="s">
        <v>376</v>
      </c>
      <c r="L152" s="84">
        <v>9786059535229</v>
      </c>
      <c r="M152" s="82"/>
      <c r="N152" s="82">
        <v>190</v>
      </c>
      <c r="O152" s="83" t="s">
        <v>6</v>
      </c>
      <c r="P152" s="28">
        <v>177</v>
      </c>
      <c r="Q152" s="5"/>
    </row>
    <row r="153" spans="1:17" x14ac:dyDescent="0.2">
      <c r="A153" s="28">
        <v>178</v>
      </c>
      <c r="B153" s="29" t="s">
        <v>379</v>
      </c>
      <c r="C153" s="26"/>
      <c r="D153" s="47" t="s">
        <v>280</v>
      </c>
      <c r="E153" s="91" t="s">
        <v>202</v>
      </c>
      <c r="F153" s="94" t="s">
        <v>345</v>
      </c>
      <c r="G153" s="92" t="s">
        <v>218</v>
      </c>
      <c r="H153" s="49">
        <v>38</v>
      </c>
      <c r="I153" s="85">
        <f t="shared" si="7"/>
        <v>608</v>
      </c>
      <c r="J153" s="59" t="s">
        <v>325</v>
      </c>
      <c r="K153" s="75" t="s">
        <v>377</v>
      </c>
      <c r="L153" s="84">
        <v>9786059535236</v>
      </c>
      <c r="M153" s="82"/>
      <c r="N153" s="82">
        <v>230</v>
      </c>
      <c r="O153" s="83" t="s">
        <v>6</v>
      </c>
      <c r="P153" s="28">
        <v>178</v>
      </c>
      <c r="Q153" s="5"/>
    </row>
    <row r="154" spans="1:17" x14ac:dyDescent="0.2">
      <c r="A154" s="28"/>
      <c r="B154" s="29"/>
      <c r="C154" s="26"/>
      <c r="D154" s="47"/>
      <c r="E154" s="91"/>
      <c r="F154" s="94"/>
      <c r="G154" s="92"/>
      <c r="H154" s="49"/>
      <c r="I154" s="85"/>
      <c r="J154" s="59"/>
      <c r="K154" s="75"/>
      <c r="L154" s="84"/>
      <c r="M154" s="82"/>
      <c r="N154" s="82"/>
      <c r="O154" s="83"/>
      <c r="P154" s="28"/>
      <c r="Q154" s="5"/>
    </row>
    <row r="155" spans="1:17" s="109" customFormat="1" x14ac:dyDescent="0.2">
      <c r="A155" s="122"/>
      <c r="B155" s="114" t="s">
        <v>224</v>
      </c>
      <c r="C155" s="123"/>
      <c r="D155" s="116"/>
      <c r="E155" s="117"/>
      <c r="F155" s="118"/>
      <c r="G155" s="119"/>
      <c r="H155" s="112"/>
      <c r="I155" s="120">
        <f>SUM(I3:I121)</f>
        <v>24744</v>
      </c>
      <c r="J155" s="121"/>
      <c r="K155" s="115"/>
      <c r="L155" s="163" t="s">
        <v>392</v>
      </c>
      <c r="M155" s="163"/>
      <c r="N155" s="163"/>
      <c r="O155" s="163"/>
      <c r="P155" s="122"/>
      <c r="Q155" s="110"/>
    </row>
    <row r="156" spans="1:17" x14ac:dyDescent="0.2">
      <c r="A156" s="28">
        <v>200</v>
      </c>
      <c r="B156" s="52" t="s">
        <v>228</v>
      </c>
      <c r="C156" s="30"/>
      <c r="D156" s="47" t="s">
        <v>280</v>
      </c>
      <c r="E156" s="31" t="s">
        <v>248</v>
      </c>
      <c r="F156" s="94" t="s">
        <v>220</v>
      </c>
      <c r="G156" s="92"/>
      <c r="H156" s="49"/>
      <c r="I156" s="85"/>
      <c r="J156" s="58"/>
      <c r="K156" s="38"/>
      <c r="L156" s="84">
        <v>8699197570001</v>
      </c>
      <c r="M156" s="82">
        <v>2.5</v>
      </c>
      <c r="N156" s="82">
        <v>7</v>
      </c>
      <c r="O156" s="83" t="s">
        <v>369</v>
      </c>
      <c r="P156" s="28">
        <v>200</v>
      </c>
      <c r="Q156" s="5"/>
    </row>
    <row r="157" spans="1:17" x14ac:dyDescent="0.2">
      <c r="A157" s="28">
        <v>201</v>
      </c>
      <c r="B157" s="52" t="s">
        <v>229</v>
      </c>
      <c r="C157" s="30"/>
      <c r="D157" s="47" t="s">
        <v>280</v>
      </c>
      <c r="E157" s="31" t="s">
        <v>248</v>
      </c>
      <c r="F157" s="94" t="s">
        <v>220</v>
      </c>
      <c r="G157" s="92"/>
      <c r="H157" s="49"/>
      <c r="I157" s="85"/>
      <c r="J157" s="58"/>
      <c r="K157" s="38"/>
      <c r="L157" s="84">
        <v>8699197570018</v>
      </c>
      <c r="M157" s="82">
        <v>2.5</v>
      </c>
      <c r="N157" s="82">
        <v>7</v>
      </c>
      <c r="O157" s="83" t="s">
        <v>6</v>
      </c>
      <c r="P157" s="28">
        <v>201</v>
      </c>
      <c r="Q157" s="5"/>
    </row>
    <row r="158" spans="1:17" x14ac:dyDescent="0.2">
      <c r="A158" s="28">
        <v>202</v>
      </c>
      <c r="B158" s="52" t="s">
        <v>230</v>
      </c>
      <c r="C158" s="30"/>
      <c r="D158" s="47" t="s">
        <v>280</v>
      </c>
      <c r="E158" s="31" t="s">
        <v>248</v>
      </c>
      <c r="F158" s="94" t="s">
        <v>220</v>
      </c>
      <c r="G158" s="92"/>
      <c r="H158" s="49"/>
      <c r="I158" s="85"/>
      <c r="J158" s="58"/>
      <c r="K158" s="38"/>
      <c r="L158" s="84">
        <v>8699197570025</v>
      </c>
      <c r="M158" s="82">
        <v>2.5</v>
      </c>
      <c r="N158" s="82">
        <v>7</v>
      </c>
      <c r="O158" s="83" t="s">
        <v>6</v>
      </c>
      <c r="P158" s="28">
        <v>202</v>
      </c>
      <c r="Q158" s="5"/>
    </row>
    <row r="159" spans="1:17" x14ac:dyDescent="0.2">
      <c r="A159" s="28">
        <v>203</v>
      </c>
      <c r="B159" s="52" t="s">
        <v>227</v>
      </c>
      <c r="C159" s="30"/>
      <c r="D159" s="47" t="s">
        <v>280</v>
      </c>
      <c r="E159" s="31" t="s">
        <v>248</v>
      </c>
      <c r="F159" s="94" t="s">
        <v>220</v>
      </c>
      <c r="G159" s="92"/>
      <c r="H159" s="49"/>
      <c r="I159" s="85"/>
      <c r="J159" s="58"/>
      <c r="K159" s="38"/>
      <c r="L159" s="84">
        <v>8699197570032</v>
      </c>
      <c r="M159" s="82">
        <v>2.5</v>
      </c>
      <c r="N159" s="82">
        <v>7</v>
      </c>
      <c r="O159" s="83" t="s">
        <v>6</v>
      </c>
      <c r="P159" s="28">
        <v>203</v>
      </c>
      <c r="Q159" s="5"/>
    </row>
    <row r="160" spans="1:17" x14ac:dyDescent="0.2">
      <c r="A160" s="28">
        <v>204</v>
      </c>
      <c r="B160" s="52" t="s">
        <v>226</v>
      </c>
      <c r="C160" s="30"/>
      <c r="D160" s="47" t="s">
        <v>280</v>
      </c>
      <c r="E160" s="31" t="s">
        <v>248</v>
      </c>
      <c r="F160" s="94" t="s">
        <v>220</v>
      </c>
      <c r="G160" s="92"/>
      <c r="H160" s="49"/>
      <c r="I160" s="85"/>
      <c r="J160" s="58"/>
      <c r="K160" s="38"/>
      <c r="L160" s="84">
        <v>8699197570049</v>
      </c>
      <c r="M160" s="82">
        <v>2.5</v>
      </c>
      <c r="N160" s="82">
        <v>7</v>
      </c>
      <c r="O160" s="83" t="s">
        <v>369</v>
      </c>
      <c r="P160" s="28">
        <v>204</v>
      </c>
      <c r="Q160" s="5"/>
    </row>
    <row r="161" spans="1:17" x14ac:dyDescent="0.2">
      <c r="A161" s="28">
        <v>205</v>
      </c>
      <c r="B161" s="52" t="s">
        <v>225</v>
      </c>
      <c r="C161" s="30"/>
      <c r="D161" s="47" t="s">
        <v>280</v>
      </c>
      <c r="E161" s="31" t="s">
        <v>248</v>
      </c>
      <c r="F161" s="94" t="s">
        <v>220</v>
      </c>
      <c r="G161" s="92"/>
      <c r="H161" s="49"/>
      <c r="I161" s="85"/>
      <c r="J161" s="58"/>
      <c r="K161" s="38"/>
      <c r="L161" s="84">
        <v>8699197570063</v>
      </c>
      <c r="M161" s="82">
        <v>2.5</v>
      </c>
      <c r="N161" s="82">
        <v>7</v>
      </c>
      <c r="O161" s="83" t="s">
        <v>6</v>
      </c>
      <c r="P161" s="28">
        <v>205</v>
      </c>
      <c r="Q161" s="5"/>
    </row>
    <row r="162" spans="1:17" x14ac:dyDescent="0.2">
      <c r="A162" s="28">
        <v>206</v>
      </c>
      <c r="B162" s="52" t="s">
        <v>223</v>
      </c>
      <c r="C162" s="30"/>
      <c r="D162" s="47" t="s">
        <v>280</v>
      </c>
      <c r="E162" s="31" t="s">
        <v>248</v>
      </c>
      <c r="F162" s="94" t="s">
        <v>220</v>
      </c>
      <c r="G162" s="92"/>
      <c r="H162" s="49"/>
      <c r="I162" s="85"/>
      <c r="J162" s="58"/>
      <c r="K162" s="38"/>
      <c r="L162" s="84">
        <v>8699197570056</v>
      </c>
      <c r="M162" s="82">
        <v>2.5</v>
      </c>
      <c r="N162" s="82">
        <v>7</v>
      </c>
      <c r="O162" s="83" t="s">
        <v>6</v>
      </c>
      <c r="P162" s="28">
        <v>206</v>
      </c>
      <c r="Q162" s="5"/>
    </row>
    <row r="163" spans="1:17" x14ac:dyDescent="0.2">
      <c r="A163" s="28">
        <v>207</v>
      </c>
      <c r="B163" s="52" t="s">
        <v>196</v>
      </c>
      <c r="C163" s="30"/>
      <c r="D163" s="47" t="s">
        <v>280</v>
      </c>
      <c r="E163" s="31" t="s">
        <v>248</v>
      </c>
      <c r="F163" s="94" t="s">
        <v>220</v>
      </c>
      <c r="G163" s="92"/>
      <c r="H163" s="49"/>
      <c r="I163" s="85"/>
      <c r="J163" s="58"/>
      <c r="K163" s="38"/>
      <c r="L163" s="84">
        <v>8699197570070</v>
      </c>
      <c r="M163" s="82">
        <v>2.5</v>
      </c>
      <c r="N163" s="82">
        <v>7</v>
      </c>
      <c r="O163" s="83" t="s">
        <v>6</v>
      </c>
      <c r="P163" s="28">
        <v>207</v>
      </c>
      <c r="Q163" s="5"/>
    </row>
    <row r="164" spans="1:17" x14ac:dyDescent="0.2">
      <c r="A164" s="28">
        <v>208</v>
      </c>
      <c r="B164" s="52" t="s">
        <v>264</v>
      </c>
      <c r="C164" s="30"/>
      <c r="D164" s="47" t="s">
        <v>280</v>
      </c>
      <c r="E164" s="31" t="s">
        <v>248</v>
      </c>
      <c r="F164" s="94" t="s">
        <v>220</v>
      </c>
      <c r="G164" s="92"/>
      <c r="H164" s="49"/>
      <c r="I164" s="85"/>
      <c r="J164" s="58"/>
      <c r="K164" s="38"/>
      <c r="L164" s="84">
        <v>8699197570087</v>
      </c>
      <c r="M164" s="82">
        <v>2.5</v>
      </c>
      <c r="N164" s="82">
        <v>7</v>
      </c>
      <c r="O164" s="83" t="s">
        <v>6</v>
      </c>
      <c r="P164" s="28">
        <v>208</v>
      </c>
      <c r="Q164" s="5"/>
    </row>
    <row r="165" spans="1:17" x14ac:dyDescent="0.2">
      <c r="A165" s="28">
        <v>209</v>
      </c>
      <c r="B165" s="52" t="s">
        <v>265</v>
      </c>
      <c r="C165" s="30"/>
      <c r="D165" s="47" t="s">
        <v>280</v>
      </c>
      <c r="E165" s="31" t="s">
        <v>248</v>
      </c>
      <c r="F165" s="94" t="s">
        <v>220</v>
      </c>
      <c r="G165" s="92"/>
      <c r="H165" s="49"/>
      <c r="I165" s="85"/>
      <c r="J165" s="58"/>
      <c r="K165" s="38"/>
      <c r="L165" s="84">
        <v>8699197570094</v>
      </c>
      <c r="M165" s="82">
        <v>2.5</v>
      </c>
      <c r="N165" s="82">
        <v>7</v>
      </c>
      <c r="O165" s="83" t="s">
        <v>369</v>
      </c>
      <c r="P165" s="28">
        <v>209</v>
      </c>
      <c r="Q165" s="5"/>
    </row>
    <row r="166" spans="1:17" x14ac:dyDescent="0.2">
      <c r="A166" s="28">
        <v>210</v>
      </c>
      <c r="B166" s="52" t="s">
        <v>266</v>
      </c>
      <c r="C166" s="30"/>
      <c r="D166" s="47" t="s">
        <v>280</v>
      </c>
      <c r="E166" s="31" t="s">
        <v>248</v>
      </c>
      <c r="F166" s="94" t="s">
        <v>220</v>
      </c>
      <c r="G166" s="92"/>
      <c r="H166" s="49"/>
      <c r="I166" s="85"/>
      <c r="J166" s="58"/>
      <c r="K166" s="38"/>
      <c r="L166" s="84">
        <v>8699197570100</v>
      </c>
      <c r="M166" s="82">
        <v>2.5</v>
      </c>
      <c r="N166" s="82">
        <v>7</v>
      </c>
      <c r="O166" s="83" t="s">
        <v>369</v>
      </c>
      <c r="P166" s="28">
        <v>210</v>
      </c>
      <c r="Q166" s="5"/>
    </row>
    <row r="167" spans="1:17" x14ac:dyDescent="0.2">
      <c r="A167" s="28">
        <v>211</v>
      </c>
      <c r="B167" s="52" t="s">
        <v>281</v>
      </c>
      <c r="C167" s="30"/>
      <c r="D167" s="47" t="s">
        <v>280</v>
      </c>
      <c r="E167" s="31" t="s">
        <v>248</v>
      </c>
      <c r="F167" s="94" t="s">
        <v>220</v>
      </c>
      <c r="G167" s="92"/>
      <c r="H167" s="49"/>
      <c r="I167" s="85"/>
      <c r="J167" s="58"/>
      <c r="K167" s="38"/>
      <c r="L167" s="84">
        <v>8699197570155</v>
      </c>
      <c r="M167" s="82">
        <v>2.5</v>
      </c>
      <c r="N167" s="82">
        <v>7</v>
      </c>
      <c r="O167" s="83" t="s">
        <v>6</v>
      </c>
      <c r="P167" s="28">
        <v>211</v>
      </c>
      <c r="Q167" s="5"/>
    </row>
    <row r="168" spans="1:17" x14ac:dyDescent="0.2">
      <c r="A168" s="28">
        <v>212</v>
      </c>
      <c r="B168" s="52" t="s">
        <v>9</v>
      </c>
      <c r="C168" s="30"/>
      <c r="D168" s="47" t="s">
        <v>280</v>
      </c>
      <c r="E168" s="31" t="s">
        <v>248</v>
      </c>
      <c r="F168" s="94" t="s">
        <v>220</v>
      </c>
      <c r="G168" s="92"/>
      <c r="H168" s="49"/>
      <c r="I168" s="85"/>
      <c r="J168" s="58"/>
      <c r="K168" s="38"/>
      <c r="L168" s="84">
        <v>8699197570162</v>
      </c>
      <c r="M168" s="82">
        <v>2.5</v>
      </c>
      <c r="N168" s="82">
        <v>7</v>
      </c>
      <c r="O168" s="83" t="s">
        <v>6</v>
      </c>
      <c r="P168" s="28">
        <v>212</v>
      </c>
      <c r="Q168" s="5"/>
    </row>
    <row r="169" spans="1:17" x14ac:dyDescent="0.2">
      <c r="A169" s="28">
        <v>213</v>
      </c>
      <c r="B169" s="52" t="s">
        <v>304</v>
      </c>
      <c r="C169" s="30"/>
      <c r="D169" s="47" t="s">
        <v>280</v>
      </c>
      <c r="E169" s="31" t="s">
        <v>248</v>
      </c>
      <c r="F169" s="94" t="s">
        <v>220</v>
      </c>
      <c r="G169" s="92"/>
      <c r="H169" s="49"/>
      <c r="I169" s="85"/>
      <c r="J169" s="58"/>
      <c r="K169" s="38"/>
      <c r="L169" s="84">
        <v>8699197570179</v>
      </c>
      <c r="M169" s="82">
        <v>2.5</v>
      </c>
      <c r="N169" s="82">
        <v>7</v>
      </c>
      <c r="O169" s="83" t="s">
        <v>6</v>
      </c>
      <c r="P169" s="28">
        <v>213</v>
      </c>
      <c r="Q169" s="5"/>
    </row>
    <row r="170" spans="1:17" x14ac:dyDescent="0.2">
      <c r="A170" s="28">
        <v>214</v>
      </c>
      <c r="B170" s="52" t="s">
        <v>305</v>
      </c>
      <c r="C170" s="30"/>
      <c r="D170" s="47" t="s">
        <v>280</v>
      </c>
      <c r="E170" s="31" t="s">
        <v>248</v>
      </c>
      <c r="F170" s="94" t="s">
        <v>220</v>
      </c>
      <c r="G170" s="92"/>
      <c r="H170" s="49"/>
      <c r="I170" s="85"/>
      <c r="J170" s="58"/>
      <c r="K170" s="38"/>
      <c r="L170" s="84">
        <v>8699197570186</v>
      </c>
      <c r="M170" s="82">
        <v>2.5</v>
      </c>
      <c r="N170" s="82">
        <v>7</v>
      </c>
      <c r="O170" s="83" t="s">
        <v>6</v>
      </c>
      <c r="P170" s="28">
        <v>214</v>
      </c>
      <c r="Q170" s="5"/>
    </row>
    <row r="171" spans="1:17" s="109" customFormat="1" x14ac:dyDescent="0.2">
      <c r="A171" s="122"/>
      <c r="B171" s="114" t="s">
        <v>231</v>
      </c>
      <c r="C171" s="123"/>
      <c r="D171" s="123"/>
      <c r="E171" s="117"/>
      <c r="F171" s="118"/>
      <c r="G171" s="119"/>
      <c r="H171" s="112"/>
      <c r="I171" s="120"/>
      <c r="J171" s="121"/>
      <c r="K171" s="115"/>
      <c r="L171" s="163" t="s">
        <v>392</v>
      </c>
      <c r="M171" s="163"/>
      <c r="N171" s="163"/>
      <c r="O171" s="163"/>
      <c r="P171" s="122"/>
      <c r="Q171" s="110"/>
    </row>
    <row r="172" spans="1:17" x14ac:dyDescent="0.2">
      <c r="A172" s="28">
        <v>300</v>
      </c>
      <c r="B172" s="90" t="s">
        <v>98</v>
      </c>
      <c r="C172" s="21"/>
      <c r="D172" s="21"/>
      <c r="E172" s="91" t="s">
        <v>221</v>
      </c>
      <c r="F172" s="94" t="s">
        <v>293</v>
      </c>
      <c r="G172" s="92"/>
      <c r="H172" s="49"/>
      <c r="I172" s="85"/>
      <c r="J172" s="58"/>
      <c r="K172" s="38"/>
      <c r="L172" s="84">
        <v>8699197570124</v>
      </c>
      <c r="M172" s="82">
        <v>10</v>
      </c>
      <c r="N172" s="82">
        <v>20</v>
      </c>
      <c r="O172" s="83" t="s">
        <v>369</v>
      </c>
      <c r="P172" s="28">
        <v>300</v>
      </c>
      <c r="Q172" s="5"/>
    </row>
    <row r="173" spans="1:17" x14ac:dyDescent="0.2">
      <c r="A173" s="81">
        <v>301</v>
      </c>
      <c r="B173" s="90" t="s">
        <v>99</v>
      </c>
      <c r="C173" s="21"/>
      <c r="D173" s="21"/>
      <c r="E173" s="91" t="s">
        <v>221</v>
      </c>
      <c r="F173" s="94" t="s">
        <v>294</v>
      </c>
      <c r="G173" s="92"/>
      <c r="H173" s="95"/>
      <c r="I173" s="85"/>
      <c r="J173" s="59"/>
      <c r="K173" s="87"/>
      <c r="L173" s="84">
        <v>8699197570131</v>
      </c>
      <c r="M173" s="82">
        <v>15</v>
      </c>
      <c r="N173" s="82">
        <v>30</v>
      </c>
      <c r="O173" s="83" t="s">
        <v>369</v>
      </c>
      <c r="P173" s="81">
        <v>301</v>
      </c>
      <c r="Q173" s="78"/>
    </row>
    <row r="174" spans="1:17" x14ac:dyDescent="0.2">
      <c r="A174" s="88">
        <v>302</v>
      </c>
      <c r="B174" s="52" t="s">
        <v>100</v>
      </c>
      <c r="C174" s="30"/>
      <c r="D174" s="30"/>
      <c r="E174" s="31" t="s">
        <v>222</v>
      </c>
      <c r="F174" s="94" t="s">
        <v>295</v>
      </c>
      <c r="G174" s="92"/>
      <c r="H174" s="95"/>
      <c r="I174" s="85"/>
      <c r="J174" s="59"/>
      <c r="K174" s="86"/>
      <c r="L174" s="84">
        <v>8699197570148</v>
      </c>
      <c r="M174" s="82">
        <v>10</v>
      </c>
      <c r="N174" s="82">
        <v>30</v>
      </c>
      <c r="O174" s="83" t="s">
        <v>369</v>
      </c>
      <c r="P174" s="88">
        <v>302</v>
      </c>
      <c r="Q174" s="79"/>
    </row>
    <row r="175" spans="1:17" x14ac:dyDescent="0.2">
      <c r="A175" s="139">
        <v>306</v>
      </c>
      <c r="B175" s="152" t="s">
        <v>284</v>
      </c>
      <c r="C175" s="76" t="s">
        <v>285</v>
      </c>
      <c r="D175" s="26"/>
      <c r="E175" s="154" t="s">
        <v>282</v>
      </c>
      <c r="F175" s="156" t="s">
        <v>295</v>
      </c>
      <c r="G175" s="157"/>
      <c r="H175" s="158"/>
      <c r="I175" s="139"/>
      <c r="J175" s="140" t="s">
        <v>161</v>
      </c>
      <c r="K175" s="141" t="s">
        <v>283</v>
      </c>
      <c r="L175" s="142">
        <v>9789944144254</v>
      </c>
      <c r="M175" s="137">
        <v>149</v>
      </c>
      <c r="N175" s="137">
        <v>300</v>
      </c>
      <c r="O175" s="150" t="s">
        <v>369</v>
      </c>
      <c r="P175" s="139">
        <v>306</v>
      </c>
      <c r="Q175" s="5"/>
    </row>
    <row r="176" spans="1:17" x14ac:dyDescent="0.2">
      <c r="A176" s="151"/>
      <c r="B176" s="153"/>
      <c r="C176" s="76" t="s">
        <v>286</v>
      </c>
      <c r="D176" s="26"/>
      <c r="E176" s="155"/>
      <c r="F176" s="156"/>
      <c r="G176" s="157"/>
      <c r="H176" s="158"/>
      <c r="I176" s="139"/>
      <c r="J176" s="140"/>
      <c r="K176" s="141"/>
      <c r="L176" s="142"/>
      <c r="M176" s="137"/>
      <c r="N176" s="137"/>
      <c r="O176" s="150"/>
      <c r="P176" s="139"/>
      <c r="Q176" s="5"/>
    </row>
    <row r="177" spans="1:17" x14ac:dyDescent="0.2">
      <c r="A177" s="151"/>
      <c r="B177" s="153"/>
      <c r="C177" s="76" t="s">
        <v>287</v>
      </c>
      <c r="D177" s="26"/>
      <c r="E177" s="155"/>
      <c r="F177" s="156"/>
      <c r="G177" s="157"/>
      <c r="H177" s="158"/>
      <c r="I177" s="139"/>
      <c r="J177" s="140"/>
      <c r="K177" s="141"/>
      <c r="L177" s="142"/>
      <c r="M177" s="137"/>
      <c r="N177" s="137"/>
      <c r="O177" s="150"/>
      <c r="P177" s="139"/>
      <c r="Q177" s="5"/>
    </row>
    <row r="178" spans="1:17" x14ac:dyDescent="0.2">
      <c r="A178" s="151"/>
      <c r="B178" s="153"/>
      <c r="C178" s="76" t="s">
        <v>288</v>
      </c>
      <c r="D178" s="26"/>
      <c r="E178" s="155"/>
      <c r="F178" s="156"/>
      <c r="G178" s="157"/>
      <c r="H178" s="158"/>
      <c r="I178" s="139"/>
      <c r="J178" s="140"/>
      <c r="K178" s="141"/>
      <c r="L178" s="142"/>
      <c r="M178" s="137"/>
      <c r="N178" s="137"/>
      <c r="O178" s="150"/>
      <c r="P178" s="139"/>
      <c r="Q178" s="5"/>
    </row>
    <row r="179" spans="1:17" x14ac:dyDescent="0.2">
      <c r="A179" s="151"/>
      <c r="B179" s="153"/>
      <c r="C179" s="76" t="s">
        <v>289</v>
      </c>
      <c r="D179" s="26"/>
      <c r="E179" s="155"/>
      <c r="F179" s="156"/>
      <c r="G179" s="157"/>
      <c r="H179" s="158"/>
      <c r="I179" s="139"/>
      <c r="J179" s="140"/>
      <c r="K179" s="141"/>
      <c r="L179" s="142"/>
      <c r="M179" s="137"/>
      <c r="N179" s="137"/>
      <c r="O179" s="150"/>
      <c r="P179" s="139"/>
      <c r="Q179" s="5"/>
    </row>
    <row r="180" spans="1:17" x14ac:dyDescent="0.2">
      <c r="A180" s="151"/>
      <c r="B180" s="153"/>
      <c r="C180" s="76" t="s">
        <v>290</v>
      </c>
      <c r="D180" s="26"/>
      <c r="E180" s="155"/>
      <c r="F180" s="156"/>
      <c r="G180" s="157"/>
      <c r="H180" s="158"/>
      <c r="I180" s="139"/>
      <c r="J180" s="140"/>
      <c r="K180" s="141"/>
      <c r="L180" s="142"/>
      <c r="M180" s="137"/>
      <c r="N180" s="137"/>
      <c r="O180" s="150"/>
      <c r="P180" s="139"/>
      <c r="Q180" s="5"/>
    </row>
    <row r="181" spans="1:17" x14ac:dyDescent="0.2">
      <c r="A181" s="100">
        <v>307</v>
      </c>
      <c r="B181" s="101" t="s">
        <v>285</v>
      </c>
      <c r="C181" s="76"/>
      <c r="D181" s="26"/>
      <c r="E181" s="102" t="s">
        <v>282</v>
      </c>
      <c r="F181" s="94" t="s">
        <v>295</v>
      </c>
      <c r="G181" s="92"/>
      <c r="H181" s="103"/>
      <c r="I181" s="28"/>
      <c r="J181" s="104" t="s">
        <v>161</v>
      </c>
      <c r="K181" s="105" t="s">
        <v>316</v>
      </c>
      <c r="L181" s="106">
        <v>9789944144261</v>
      </c>
      <c r="M181" s="82">
        <v>10</v>
      </c>
      <c r="N181" s="82">
        <v>30</v>
      </c>
      <c r="O181" s="107" t="s">
        <v>6</v>
      </c>
      <c r="P181" s="28">
        <v>307</v>
      </c>
      <c r="Q181" s="5"/>
    </row>
    <row r="182" spans="1:17" x14ac:dyDescent="0.2">
      <c r="A182" s="100">
        <v>308</v>
      </c>
      <c r="B182" s="101" t="s">
        <v>286</v>
      </c>
      <c r="C182" s="76"/>
      <c r="D182" s="26"/>
      <c r="E182" s="102" t="s">
        <v>282</v>
      </c>
      <c r="F182" s="94" t="s">
        <v>295</v>
      </c>
      <c r="G182" s="92"/>
      <c r="H182" s="103"/>
      <c r="I182" s="28"/>
      <c r="J182" s="104" t="s">
        <v>161</v>
      </c>
      <c r="K182" s="105" t="s">
        <v>317</v>
      </c>
      <c r="L182" s="106">
        <v>9789944144278</v>
      </c>
      <c r="M182" s="82">
        <v>15</v>
      </c>
      <c r="N182" s="82">
        <v>40</v>
      </c>
      <c r="O182" s="107" t="s">
        <v>6</v>
      </c>
      <c r="P182" s="28">
        <v>308</v>
      </c>
      <c r="Q182" s="5"/>
    </row>
    <row r="183" spans="1:17" x14ac:dyDescent="0.2">
      <c r="A183" s="100">
        <v>309</v>
      </c>
      <c r="B183" s="101" t="s">
        <v>287</v>
      </c>
      <c r="C183" s="76"/>
      <c r="D183" s="26"/>
      <c r="E183" s="102" t="s">
        <v>282</v>
      </c>
      <c r="F183" s="94" t="s">
        <v>295</v>
      </c>
      <c r="G183" s="92"/>
      <c r="H183" s="103"/>
      <c r="I183" s="28"/>
      <c r="J183" s="104" t="s">
        <v>161</v>
      </c>
      <c r="K183" s="105" t="s">
        <v>318</v>
      </c>
      <c r="L183" s="106">
        <v>9789944144285</v>
      </c>
      <c r="M183" s="82">
        <v>15</v>
      </c>
      <c r="N183" s="82">
        <v>40</v>
      </c>
      <c r="O183" s="107" t="s">
        <v>6</v>
      </c>
      <c r="P183" s="28">
        <v>309</v>
      </c>
      <c r="Q183" s="5"/>
    </row>
    <row r="184" spans="1:17" ht="25.5" x14ac:dyDescent="0.2">
      <c r="A184" s="100">
        <v>310</v>
      </c>
      <c r="B184" s="101" t="s">
        <v>288</v>
      </c>
      <c r="C184" s="76"/>
      <c r="D184" s="26"/>
      <c r="E184" s="102" t="s">
        <v>282</v>
      </c>
      <c r="F184" s="94" t="s">
        <v>295</v>
      </c>
      <c r="G184" s="92"/>
      <c r="H184" s="103"/>
      <c r="I184" s="28"/>
      <c r="J184" s="104" t="s">
        <v>161</v>
      </c>
      <c r="K184" s="105" t="s">
        <v>319</v>
      </c>
      <c r="L184" s="106">
        <v>9789944144292</v>
      </c>
      <c r="M184" s="82">
        <v>15</v>
      </c>
      <c r="N184" s="82">
        <v>40</v>
      </c>
      <c r="O184" s="107" t="s">
        <v>6</v>
      </c>
      <c r="P184" s="28">
        <v>310</v>
      </c>
      <c r="Q184" s="5"/>
    </row>
    <row r="185" spans="1:17" ht="25.5" x14ac:dyDescent="0.2">
      <c r="A185" s="100">
        <v>311</v>
      </c>
      <c r="B185" s="101" t="s">
        <v>289</v>
      </c>
      <c r="C185" s="76"/>
      <c r="D185" s="26"/>
      <c r="E185" s="102" t="s">
        <v>282</v>
      </c>
      <c r="F185" s="94" t="s">
        <v>295</v>
      </c>
      <c r="G185" s="92"/>
      <c r="H185" s="103"/>
      <c r="I185" s="28"/>
      <c r="J185" s="104" t="s">
        <v>161</v>
      </c>
      <c r="K185" s="105" t="s">
        <v>320</v>
      </c>
      <c r="L185" s="106">
        <v>9789944144308</v>
      </c>
      <c r="M185" s="82">
        <v>50</v>
      </c>
      <c r="N185" s="82">
        <v>80</v>
      </c>
      <c r="O185" s="107" t="s">
        <v>6</v>
      </c>
      <c r="P185" s="28">
        <v>311</v>
      </c>
      <c r="Q185" s="5"/>
    </row>
    <row r="186" spans="1:17" x14ac:dyDescent="0.2">
      <c r="A186" s="100">
        <v>312</v>
      </c>
      <c r="B186" s="101" t="s">
        <v>290</v>
      </c>
      <c r="C186" s="76"/>
      <c r="D186" s="26"/>
      <c r="E186" s="102" t="s">
        <v>282</v>
      </c>
      <c r="F186" s="94" t="s">
        <v>295</v>
      </c>
      <c r="G186" s="92"/>
      <c r="H186" s="103"/>
      <c r="I186" s="28"/>
      <c r="J186" s="104" t="s">
        <v>161</v>
      </c>
      <c r="K186" s="105" t="s">
        <v>321</v>
      </c>
      <c r="L186" s="106">
        <v>9789944144315</v>
      </c>
      <c r="M186" s="82">
        <v>55</v>
      </c>
      <c r="N186" s="82">
        <v>95</v>
      </c>
      <c r="O186" s="107" t="s">
        <v>6</v>
      </c>
      <c r="P186" s="28">
        <v>312</v>
      </c>
      <c r="Q186" s="5"/>
    </row>
    <row r="187" spans="1:17" x14ac:dyDescent="0.2">
      <c r="A187" s="88"/>
      <c r="B187" s="52"/>
      <c r="C187" s="53"/>
      <c r="D187" s="54"/>
      <c r="E187" s="55"/>
      <c r="F187" s="94"/>
      <c r="G187" s="92"/>
      <c r="H187" s="95"/>
      <c r="I187" s="85"/>
      <c r="J187" s="59"/>
      <c r="K187" s="89"/>
      <c r="L187" s="84"/>
      <c r="M187" s="82"/>
      <c r="N187" s="82"/>
      <c r="O187" s="83"/>
      <c r="P187" s="88"/>
      <c r="Q187" s="79"/>
    </row>
    <row r="188" spans="1:17" s="109" customFormat="1" x14ac:dyDescent="0.2">
      <c r="A188" s="111"/>
      <c r="B188" s="138" t="s">
        <v>381</v>
      </c>
      <c r="C188" s="138"/>
      <c r="D188" s="116"/>
      <c r="E188" s="117"/>
      <c r="F188" s="118"/>
      <c r="G188" s="119"/>
      <c r="H188" s="112"/>
      <c r="I188" s="120"/>
      <c r="J188" s="121"/>
      <c r="K188" s="113"/>
      <c r="L188" s="149" t="s">
        <v>389</v>
      </c>
      <c r="M188" s="149"/>
      <c r="N188" s="149"/>
      <c r="O188" s="149"/>
      <c r="P188" s="111"/>
      <c r="Q188" s="108"/>
    </row>
    <row r="189" spans="1:17" x14ac:dyDescent="0.2">
      <c r="A189" s="28">
        <v>401</v>
      </c>
      <c r="B189" s="29" t="s">
        <v>306</v>
      </c>
      <c r="C189" s="26"/>
      <c r="D189" s="47" t="s">
        <v>382</v>
      </c>
      <c r="E189" s="27" t="s">
        <v>202</v>
      </c>
      <c r="F189" s="94" t="s">
        <v>307</v>
      </c>
      <c r="G189" s="92" t="s">
        <v>218</v>
      </c>
      <c r="H189" s="49">
        <v>8</v>
      </c>
      <c r="I189" s="85">
        <f t="shared" ref="I189:I194" si="8">+H189*16</f>
        <v>128</v>
      </c>
      <c r="J189" s="58" t="s">
        <v>308</v>
      </c>
      <c r="K189" s="38" t="s">
        <v>309</v>
      </c>
      <c r="L189" s="84">
        <v>9786054955961</v>
      </c>
      <c r="M189" s="82">
        <v>17</v>
      </c>
      <c r="N189" s="82">
        <v>50</v>
      </c>
      <c r="O189" s="83" t="s">
        <v>6</v>
      </c>
      <c r="P189" s="28">
        <v>401</v>
      </c>
      <c r="Q189" s="5"/>
    </row>
    <row r="190" spans="1:17" x14ac:dyDescent="0.2">
      <c r="A190" s="28">
        <v>402</v>
      </c>
      <c r="B190" s="29" t="s">
        <v>310</v>
      </c>
      <c r="C190" s="26"/>
      <c r="D190" s="47" t="s">
        <v>382</v>
      </c>
      <c r="E190" s="27" t="s">
        <v>202</v>
      </c>
      <c r="F190" s="94" t="s">
        <v>307</v>
      </c>
      <c r="G190" s="92" t="s">
        <v>218</v>
      </c>
      <c r="H190" s="49">
        <v>4.5</v>
      </c>
      <c r="I190" s="85">
        <f t="shared" si="8"/>
        <v>72</v>
      </c>
      <c r="J190" s="58" t="s">
        <v>308</v>
      </c>
      <c r="K190" s="38" t="s">
        <v>311</v>
      </c>
      <c r="L190" s="84">
        <v>9786054955978</v>
      </c>
      <c r="M190" s="82">
        <v>10</v>
      </c>
      <c r="N190" s="82">
        <v>35</v>
      </c>
      <c r="O190" s="83" t="s">
        <v>6</v>
      </c>
      <c r="P190" s="28">
        <v>402</v>
      </c>
      <c r="Q190" s="5"/>
    </row>
    <row r="191" spans="1:17" x14ac:dyDescent="0.2">
      <c r="A191" s="28">
        <v>403</v>
      </c>
      <c r="B191" s="29" t="s">
        <v>312</v>
      </c>
      <c r="C191" s="26"/>
      <c r="D191" s="47" t="s">
        <v>382</v>
      </c>
      <c r="E191" s="27" t="s">
        <v>202</v>
      </c>
      <c r="F191" s="94" t="s">
        <v>307</v>
      </c>
      <c r="G191" s="92" t="s">
        <v>218</v>
      </c>
      <c r="H191" s="49">
        <v>4</v>
      </c>
      <c r="I191" s="85">
        <f t="shared" si="8"/>
        <v>64</v>
      </c>
      <c r="J191" s="58" t="s">
        <v>308</v>
      </c>
      <c r="K191" s="38" t="s">
        <v>313</v>
      </c>
      <c r="L191" s="84">
        <v>9786054955985</v>
      </c>
      <c r="M191" s="82">
        <v>10</v>
      </c>
      <c r="N191" s="82">
        <v>35</v>
      </c>
      <c r="O191" s="83" t="s">
        <v>6</v>
      </c>
      <c r="P191" s="28">
        <v>403</v>
      </c>
      <c r="Q191" s="5"/>
    </row>
    <row r="192" spans="1:17" x14ac:dyDescent="0.2">
      <c r="A192" s="28">
        <v>404</v>
      </c>
      <c r="B192" s="29" t="s">
        <v>322</v>
      </c>
      <c r="C192" s="26"/>
      <c r="D192" s="47" t="s">
        <v>382</v>
      </c>
      <c r="E192" s="27" t="s">
        <v>202</v>
      </c>
      <c r="F192" s="94" t="s">
        <v>307</v>
      </c>
      <c r="G192" s="92" t="s">
        <v>218</v>
      </c>
      <c r="H192" s="49">
        <v>4</v>
      </c>
      <c r="I192" s="85">
        <f t="shared" si="8"/>
        <v>64</v>
      </c>
      <c r="J192" s="58" t="s">
        <v>308</v>
      </c>
      <c r="K192" s="38" t="s">
        <v>327</v>
      </c>
      <c r="L192" s="84">
        <v>9786054955633</v>
      </c>
      <c r="M192" s="82">
        <v>10</v>
      </c>
      <c r="N192" s="82">
        <v>35</v>
      </c>
      <c r="O192" s="83" t="s">
        <v>6</v>
      </c>
      <c r="P192" s="28">
        <v>404</v>
      </c>
      <c r="Q192" s="5"/>
    </row>
    <row r="193" spans="1:17" x14ac:dyDescent="0.2">
      <c r="A193" s="28">
        <v>405</v>
      </c>
      <c r="B193" s="29" t="s">
        <v>323</v>
      </c>
      <c r="C193" s="26"/>
      <c r="D193" s="47" t="s">
        <v>382</v>
      </c>
      <c r="E193" s="27" t="s">
        <v>202</v>
      </c>
      <c r="F193" s="94" t="s">
        <v>307</v>
      </c>
      <c r="G193" s="92" t="s">
        <v>218</v>
      </c>
      <c r="H193" s="49">
        <v>15</v>
      </c>
      <c r="I193" s="85">
        <f t="shared" si="8"/>
        <v>240</v>
      </c>
      <c r="J193" s="58" t="s">
        <v>308</v>
      </c>
      <c r="K193" s="38" t="s">
        <v>328</v>
      </c>
      <c r="L193" s="84">
        <v>9786054955992</v>
      </c>
      <c r="M193" s="82">
        <v>18</v>
      </c>
      <c r="N193" s="82">
        <v>72</v>
      </c>
      <c r="O193" s="83" t="s">
        <v>6</v>
      </c>
      <c r="P193" s="28">
        <v>405</v>
      </c>
      <c r="Q193" s="5"/>
    </row>
    <row r="194" spans="1:17" x14ac:dyDescent="0.2">
      <c r="A194" s="28">
        <v>406</v>
      </c>
      <c r="B194" s="29" t="s">
        <v>364</v>
      </c>
      <c r="C194" s="26"/>
      <c r="D194" s="47" t="s">
        <v>382</v>
      </c>
      <c r="E194" s="27" t="s">
        <v>202</v>
      </c>
      <c r="F194" s="94" t="s">
        <v>307</v>
      </c>
      <c r="G194" s="92" t="s">
        <v>218</v>
      </c>
      <c r="H194" s="49">
        <v>25.5</v>
      </c>
      <c r="I194" s="85">
        <f t="shared" si="8"/>
        <v>408</v>
      </c>
      <c r="J194" s="58" t="s">
        <v>325</v>
      </c>
      <c r="K194" s="105" t="s">
        <v>365</v>
      </c>
      <c r="L194" s="84">
        <v>9786059535205</v>
      </c>
      <c r="M194" s="82">
        <v>18</v>
      </c>
      <c r="N194" s="82">
        <v>100</v>
      </c>
      <c r="O194" s="83" t="s">
        <v>6</v>
      </c>
      <c r="P194" s="28">
        <v>406</v>
      </c>
      <c r="Q194" s="5"/>
    </row>
    <row r="195" spans="1:17" x14ac:dyDescent="0.2">
      <c r="A195" s="63">
        <v>407</v>
      </c>
      <c r="B195" s="64" t="s">
        <v>370</v>
      </c>
      <c r="C195" s="32"/>
      <c r="D195" s="65" t="s">
        <v>382</v>
      </c>
      <c r="E195" s="66" t="s">
        <v>202</v>
      </c>
      <c r="F195" s="67" t="s">
        <v>307</v>
      </c>
      <c r="G195" s="68" t="s">
        <v>218</v>
      </c>
      <c r="H195" s="69">
        <v>11</v>
      </c>
      <c r="I195" s="74">
        <f t="shared" ref="I195" si="9">+H195*16</f>
        <v>176</v>
      </c>
      <c r="J195" s="70" t="s">
        <v>325</v>
      </c>
      <c r="K195" s="131" t="s">
        <v>371</v>
      </c>
      <c r="L195" s="71">
        <v>9786059535243</v>
      </c>
      <c r="M195" s="72">
        <v>18</v>
      </c>
      <c r="N195" s="72">
        <v>65</v>
      </c>
      <c r="O195" s="73" t="s">
        <v>6</v>
      </c>
      <c r="P195" s="63">
        <v>407</v>
      </c>
      <c r="Q195" s="5"/>
    </row>
    <row r="196" spans="1:17" x14ac:dyDescent="0.2">
      <c r="A196" s="7"/>
      <c r="B196" s="10"/>
      <c r="C196" s="11"/>
      <c r="D196" s="11"/>
      <c r="E196" s="12"/>
      <c r="P196" s="7"/>
      <c r="Q196" s="7"/>
    </row>
    <row r="197" spans="1:17" x14ac:dyDescent="0.2">
      <c r="A197" s="7"/>
      <c r="B197" s="10"/>
      <c r="C197" s="11"/>
      <c r="D197" s="11"/>
      <c r="E197" s="12"/>
      <c r="J197" s="132"/>
      <c r="P197" s="7"/>
      <c r="Q197" s="7"/>
    </row>
    <row r="198" spans="1:17" x14ac:dyDescent="0.2">
      <c r="A198" s="7"/>
      <c r="B198" s="10"/>
      <c r="C198" s="11"/>
      <c r="D198" s="11"/>
      <c r="E198" s="12"/>
      <c r="P198" s="7"/>
      <c r="Q198" s="7"/>
    </row>
    <row r="199" spans="1:17" x14ac:dyDescent="0.2">
      <c r="A199" s="7"/>
      <c r="B199" s="10"/>
      <c r="C199" s="11"/>
      <c r="D199" s="11"/>
      <c r="E199" s="12"/>
      <c r="P199" s="7"/>
      <c r="Q199" s="7"/>
    </row>
    <row r="200" spans="1:17" x14ac:dyDescent="0.2">
      <c r="A200" s="7"/>
      <c r="B200" s="10"/>
      <c r="C200" s="11"/>
      <c r="D200" s="11"/>
      <c r="E200" s="12"/>
      <c r="P200" s="7"/>
      <c r="Q200" s="7"/>
    </row>
    <row r="201" spans="1:17" x14ac:dyDescent="0.2">
      <c r="A201" s="7"/>
      <c r="B201" s="10"/>
      <c r="C201" s="11"/>
      <c r="D201" s="11"/>
      <c r="E201" s="12"/>
      <c r="H201" s="50">
        <v>646</v>
      </c>
      <c r="P201" s="7"/>
      <c r="Q201" s="7"/>
    </row>
    <row r="202" spans="1:17" x14ac:dyDescent="0.2">
      <c r="A202" s="7"/>
      <c r="B202" s="10"/>
      <c r="C202" s="11"/>
      <c r="D202" s="11"/>
      <c r="E202" s="12"/>
      <c r="P202" s="7"/>
      <c r="Q202" s="7"/>
    </row>
    <row r="203" spans="1:17" x14ac:dyDescent="0.2">
      <c r="A203" s="7"/>
      <c r="B203" s="10"/>
      <c r="C203" s="11"/>
      <c r="D203" s="11"/>
      <c r="E203" s="12"/>
      <c r="P203" s="7"/>
      <c r="Q203" s="7"/>
    </row>
    <row r="204" spans="1:17" x14ac:dyDescent="0.2">
      <c r="A204" s="7"/>
      <c r="B204" s="10"/>
      <c r="C204" s="11"/>
      <c r="D204" s="11"/>
      <c r="E204" s="12"/>
      <c r="P204" s="7"/>
      <c r="Q204" s="7"/>
    </row>
    <row r="205" spans="1:17" x14ac:dyDescent="0.2">
      <c r="A205" s="7"/>
      <c r="B205" s="10"/>
      <c r="C205" s="11"/>
      <c r="D205" s="11"/>
      <c r="E205" s="12"/>
      <c r="P205" s="7"/>
      <c r="Q205" s="7"/>
    </row>
    <row r="206" spans="1:17" x14ac:dyDescent="0.2">
      <c r="A206" s="7"/>
      <c r="B206" s="10"/>
      <c r="C206" s="11"/>
      <c r="D206" s="11"/>
      <c r="E206" s="12"/>
      <c r="P206" s="7"/>
      <c r="Q206" s="7"/>
    </row>
    <row r="207" spans="1:17" x14ac:dyDescent="0.2">
      <c r="A207" s="7"/>
      <c r="B207" s="10"/>
      <c r="C207" s="11"/>
      <c r="D207" s="11"/>
      <c r="E207" s="12"/>
      <c r="P207" s="7"/>
      <c r="Q207" s="7"/>
    </row>
    <row r="208" spans="1:17" x14ac:dyDescent="0.2">
      <c r="A208" s="7"/>
      <c r="B208" s="10"/>
      <c r="C208" s="11"/>
      <c r="D208" s="11"/>
      <c r="E208" s="12"/>
      <c r="P208" s="7"/>
      <c r="Q208" s="7"/>
    </row>
    <row r="209" spans="1:17" x14ac:dyDescent="0.2">
      <c r="A209" s="7"/>
      <c r="B209" s="10"/>
      <c r="C209" s="11"/>
      <c r="D209" s="11"/>
      <c r="E209" s="12"/>
      <c r="P209" s="7"/>
      <c r="Q209" s="7"/>
    </row>
    <row r="210" spans="1:17" x14ac:dyDescent="0.2">
      <c r="A210" s="7"/>
      <c r="B210" s="10"/>
      <c r="C210" s="11"/>
      <c r="D210" s="11"/>
      <c r="E210" s="12"/>
      <c r="P210" s="7"/>
      <c r="Q210" s="7"/>
    </row>
    <row r="211" spans="1:17" x14ac:dyDescent="0.2">
      <c r="A211" s="7"/>
      <c r="B211" s="10"/>
      <c r="C211" s="11"/>
      <c r="D211" s="11"/>
      <c r="E211" s="12"/>
      <c r="P211" s="7"/>
      <c r="Q211" s="7"/>
    </row>
    <row r="212" spans="1:17" x14ac:dyDescent="0.2">
      <c r="A212" s="7"/>
      <c r="B212" s="10"/>
      <c r="C212" s="11"/>
      <c r="D212" s="11"/>
      <c r="E212" s="12"/>
      <c r="P212" s="7"/>
      <c r="Q212" s="7"/>
    </row>
    <row r="213" spans="1:17" x14ac:dyDescent="0.2">
      <c r="A213" s="7"/>
      <c r="B213" s="10"/>
      <c r="C213" s="11"/>
      <c r="D213" s="11"/>
      <c r="E213" s="12"/>
      <c r="P213" s="7"/>
      <c r="Q213" s="7"/>
    </row>
    <row r="214" spans="1:17" x14ac:dyDescent="0.2">
      <c r="A214" s="7"/>
      <c r="B214" s="10"/>
      <c r="C214" s="11"/>
      <c r="D214" s="11"/>
      <c r="E214" s="12"/>
      <c r="P214" s="7"/>
      <c r="Q214" s="7"/>
    </row>
    <row r="215" spans="1:17" x14ac:dyDescent="0.2">
      <c r="A215" s="7"/>
      <c r="B215" s="10"/>
      <c r="C215" s="11"/>
      <c r="D215" s="11"/>
      <c r="E215" s="12"/>
      <c r="P215" s="7"/>
      <c r="Q215" s="7"/>
    </row>
    <row r="216" spans="1:17" x14ac:dyDescent="0.2">
      <c r="A216" s="7"/>
      <c r="B216" s="10"/>
      <c r="C216" s="11"/>
      <c r="D216" s="11"/>
      <c r="E216" s="12"/>
      <c r="P216" s="7"/>
      <c r="Q216" s="7"/>
    </row>
    <row r="217" spans="1:17" x14ac:dyDescent="0.2">
      <c r="A217" s="7"/>
      <c r="B217" s="10"/>
      <c r="C217" s="11"/>
      <c r="D217" s="11"/>
      <c r="E217" s="12"/>
      <c r="P217" s="7"/>
      <c r="Q217" s="7"/>
    </row>
    <row r="218" spans="1:17" x14ac:dyDescent="0.2">
      <c r="A218" s="7"/>
      <c r="B218" s="10"/>
      <c r="C218" s="11"/>
      <c r="D218" s="11"/>
      <c r="E218" s="12"/>
      <c r="P218" s="7"/>
      <c r="Q218" s="7"/>
    </row>
    <row r="219" spans="1:17" x14ac:dyDescent="0.2">
      <c r="A219" s="7"/>
      <c r="B219" s="10"/>
      <c r="C219" s="11"/>
      <c r="D219" s="11"/>
      <c r="E219" s="12"/>
      <c r="P219" s="7"/>
      <c r="Q219" s="7"/>
    </row>
    <row r="220" spans="1:17" x14ac:dyDescent="0.2">
      <c r="A220" s="7"/>
      <c r="B220" s="10"/>
      <c r="C220" s="11"/>
      <c r="D220" s="11"/>
      <c r="E220" s="12"/>
      <c r="P220" s="7"/>
      <c r="Q220" s="7"/>
    </row>
    <row r="221" spans="1:17" x14ac:dyDescent="0.2">
      <c r="A221" s="7"/>
      <c r="B221" s="10"/>
      <c r="C221" s="11"/>
      <c r="D221" s="11"/>
      <c r="E221" s="12"/>
      <c r="P221" s="7"/>
      <c r="Q221" s="7"/>
    </row>
    <row r="222" spans="1:17" x14ac:dyDescent="0.2">
      <c r="A222" s="7"/>
      <c r="B222" s="10"/>
      <c r="C222" s="11"/>
      <c r="D222" s="11"/>
      <c r="E222" s="12"/>
      <c r="P222" s="7"/>
      <c r="Q222" s="7"/>
    </row>
    <row r="223" spans="1:17" x14ac:dyDescent="0.2">
      <c r="A223" s="7"/>
      <c r="B223" s="10"/>
      <c r="C223" s="11"/>
      <c r="D223" s="11"/>
      <c r="E223" s="12"/>
      <c r="P223" s="7"/>
      <c r="Q223" s="7"/>
    </row>
    <row r="224" spans="1:17" x14ac:dyDescent="0.2">
      <c r="A224" s="7"/>
      <c r="B224" s="10"/>
      <c r="C224" s="11"/>
      <c r="D224" s="11"/>
      <c r="E224" s="12"/>
      <c r="P224" s="7"/>
      <c r="Q224" s="7"/>
    </row>
    <row r="225" spans="1:17" x14ac:dyDescent="0.2">
      <c r="A225" s="7"/>
      <c r="B225" s="10"/>
      <c r="C225" s="11"/>
      <c r="D225" s="11"/>
      <c r="E225" s="12"/>
      <c r="P225" s="7"/>
      <c r="Q225" s="7"/>
    </row>
    <row r="226" spans="1:17" x14ac:dyDescent="0.2">
      <c r="A226" s="7"/>
      <c r="B226" s="10"/>
      <c r="C226" s="11"/>
      <c r="D226" s="11"/>
      <c r="E226" s="12"/>
      <c r="P226" s="7"/>
      <c r="Q226" s="7"/>
    </row>
    <row r="227" spans="1:17" x14ac:dyDescent="0.2">
      <c r="A227" s="7"/>
      <c r="B227" s="10"/>
      <c r="C227" s="11"/>
      <c r="D227" s="11"/>
      <c r="E227" s="12"/>
      <c r="P227" s="7"/>
      <c r="Q227" s="7"/>
    </row>
    <row r="228" spans="1:17" x14ac:dyDescent="0.2">
      <c r="A228" s="7"/>
      <c r="B228" s="10"/>
      <c r="C228" s="11"/>
      <c r="D228" s="11"/>
      <c r="E228" s="12"/>
      <c r="P228" s="7"/>
      <c r="Q228" s="7"/>
    </row>
    <row r="229" spans="1:17" x14ac:dyDescent="0.2">
      <c r="A229" s="7"/>
      <c r="B229" s="10"/>
      <c r="C229" s="11"/>
      <c r="D229" s="11"/>
      <c r="E229" s="12"/>
      <c r="P229" s="7"/>
      <c r="Q229" s="7"/>
    </row>
    <row r="230" spans="1:17" x14ac:dyDescent="0.2">
      <c r="A230" s="7"/>
      <c r="B230" s="10"/>
      <c r="C230" s="11"/>
      <c r="D230" s="11"/>
      <c r="E230" s="12"/>
      <c r="P230" s="7"/>
      <c r="Q230" s="7"/>
    </row>
    <row r="231" spans="1:17" x14ac:dyDescent="0.2">
      <c r="A231" s="7"/>
      <c r="B231" s="10"/>
      <c r="C231" s="11"/>
      <c r="D231" s="11"/>
      <c r="E231" s="12"/>
      <c r="P231" s="7"/>
      <c r="Q231" s="7"/>
    </row>
    <row r="232" spans="1:17" x14ac:dyDescent="0.2">
      <c r="A232" s="7"/>
      <c r="B232" s="10"/>
      <c r="C232" s="11"/>
      <c r="D232" s="11"/>
      <c r="E232" s="12"/>
      <c r="P232" s="7"/>
      <c r="Q232" s="7"/>
    </row>
    <row r="233" spans="1:17" x14ac:dyDescent="0.2">
      <c r="A233" s="7"/>
      <c r="B233" s="10"/>
      <c r="C233" s="11"/>
      <c r="D233" s="11"/>
      <c r="E233" s="12"/>
      <c r="P233" s="7"/>
      <c r="Q233" s="7"/>
    </row>
    <row r="234" spans="1:17" x14ac:dyDescent="0.2">
      <c r="A234" s="7"/>
      <c r="B234" s="10"/>
      <c r="C234" s="11"/>
      <c r="D234" s="11"/>
      <c r="E234" s="12"/>
      <c r="P234" s="7"/>
      <c r="Q234" s="7"/>
    </row>
    <row r="235" spans="1:17" x14ac:dyDescent="0.2">
      <c r="A235" s="7"/>
      <c r="B235" s="10"/>
      <c r="C235" s="11"/>
      <c r="D235" s="11"/>
      <c r="E235" s="12"/>
      <c r="P235" s="7"/>
      <c r="Q235" s="7"/>
    </row>
    <row r="236" spans="1:17" x14ac:dyDescent="0.2">
      <c r="A236" s="7"/>
      <c r="B236" s="10"/>
      <c r="C236" s="11"/>
      <c r="D236" s="11"/>
      <c r="E236" s="12"/>
      <c r="P236" s="7"/>
      <c r="Q236" s="7"/>
    </row>
    <row r="237" spans="1:17" x14ac:dyDescent="0.2">
      <c r="A237" s="7"/>
      <c r="B237" s="10"/>
      <c r="C237" s="11"/>
      <c r="D237" s="11"/>
      <c r="E237" s="12"/>
      <c r="P237" s="7"/>
      <c r="Q237" s="7"/>
    </row>
    <row r="238" spans="1:17" x14ac:dyDescent="0.2">
      <c r="A238" s="7"/>
      <c r="B238" s="10"/>
      <c r="C238" s="11"/>
      <c r="D238" s="11"/>
      <c r="E238" s="12"/>
      <c r="P238" s="7"/>
      <c r="Q238" s="7"/>
    </row>
    <row r="239" spans="1:17" x14ac:dyDescent="0.2">
      <c r="A239" s="7"/>
      <c r="B239" s="10"/>
      <c r="C239" s="11"/>
      <c r="D239" s="11"/>
      <c r="E239" s="12"/>
      <c r="P239" s="7"/>
      <c r="Q239" s="7"/>
    </row>
    <row r="240" spans="1:17" x14ac:dyDescent="0.2">
      <c r="A240" s="7"/>
      <c r="B240" s="10"/>
      <c r="C240" s="11"/>
      <c r="D240" s="11"/>
      <c r="E240" s="12"/>
      <c r="P240" s="7"/>
      <c r="Q240" s="7"/>
    </row>
    <row r="241" spans="1:17" x14ac:dyDescent="0.2">
      <c r="A241" s="7"/>
      <c r="B241" s="10"/>
      <c r="C241" s="11"/>
      <c r="D241" s="11"/>
      <c r="E241" s="12"/>
      <c r="P241" s="7"/>
      <c r="Q241" s="7"/>
    </row>
    <row r="242" spans="1:17" x14ac:dyDescent="0.2">
      <c r="A242" s="7"/>
      <c r="B242" s="10"/>
      <c r="C242" s="11"/>
      <c r="D242" s="11"/>
      <c r="E242" s="12"/>
      <c r="P242" s="7"/>
      <c r="Q242" s="7"/>
    </row>
    <row r="243" spans="1:17" x14ac:dyDescent="0.2">
      <c r="A243" s="7"/>
      <c r="B243" s="10"/>
      <c r="C243" s="11"/>
      <c r="D243" s="11"/>
      <c r="E243" s="12"/>
      <c r="P243" s="7"/>
      <c r="Q243" s="7"/>
    </row>
    <row r="244" spans="1:17" x14ac:dyDescent="0.2">
      <c r="A244" s="7"/>
      <c r="B244" s="10"/>
      <c r="C244" s="11"/>
      <c r="D244" s="11"/>
      <c r="E244" s="12"/>
      <c r="P244" s="7"/>
      <c r="Q244" s="7"/>
    </row>
    <row r="245" spans="1:17" x14ac:dyDescent="0.2">
      <c r="A245" s="7"/>
      <c r="B245" s="10"/>
      <c r="C245" s="11"/>
      <c r="D245" s="11"/>
      <c r="E245" s="12"/>
      <c r="P245" s="7"/>
      <c r="Q245" s="7"/>
    </row>
    <row r="246" spans="1:17" x14ac:dyDescent="0.2">
      <c r="A246" s="7"/>
      <c r="B246" s="10"/>
      <c r="C246" s="11"/>
      <c r="D246" s="11"/>
      <c r="E246" s="12"/>
      <c r="P246" s="7"/>
      <c r="Q246" s="7"/>
    </row>
    <row r="247" spans="1:17" x14ac:dyDescent="0.2">
      <c r="A247" s="7"/>
      <c r="B247" s="10"/>
      <c r="C247" s="11"/>
      <c r="D247" s="11"/>
      <c r="E247" s="12"/>
      <c r="P247" s="7"/>
      <c r="Q247" s="7"/>
    </row>
    <row r="248" spans="1:17" x14ac:dyDescent="0.2">
      <c r="A248" s="7"/>
      <c r="B248" s="10"/>
      <c r="C248" s="11"/>
      <c r="D248" s="11"/>
      <c r="E248" s="12"/>
      <c r="P248" s="7"/>
      <c r="Q248" s="7"/>
    </row>
    <row r="249" spans="1:17" x14ac:dyDescent="0.2">
      <c r="A249" s="7"/>
      <c r="B249" s="10"/>
      <c r="C249" s="11"/>
      <c r="D249" s="11"/>
      <c r="E249" s="12"/>
      <c r="P249" s="7"/>
      <c r="Q249" s="7"/>
    </row>
    <row r="250" spans="1:17" x14ac:dyDescent="0.2">
      <c r="A250" s="7"/>
      <c r="B250" s="10"/>
      <c r="C250" s="11"/>
      <c r="D250" s="11"/>
      <c r="E250" s="12"/>
      <c r="P250" s="7"/>
      <c r="Q250" s="7"/>
    </row>
    <row r="251" spans="1:17" x14ac:dyDescent="0.2">
      <c r="A251" s="7"/>
      <c r="B251" s="10"/>
      <c r="C251" s="11"/>
      <c r="D251" s="11"/>
      <c r="E251" s="12"/>
      <c r="P251" s="7"/>
      <c r="Q251" s="7"/>
    </row>
    <row r="252" spans="1:17" x14ac:dyDescent="0.2">
      <c r="A252" s="7"/>
      <c r="B252" s="10"/>
      <c r="C252" s="11"/>
      <c r="D252" s="11"/>
      <c r="E252" s="12"/>
      <c r="P252" s="7"/>
      <c r="Q252" s="7"/>
    </row>
    <row r="253" spans="1:17" x14ac:dyDescent="0.2">
      <c r="A253" s="7"/>
      <c r="B253" s="10"/>
      <c r="C253" s="11"/>
      <c r="D253" s="11"/>
      <c r="E253" s="12"/>
      <c r="P253" s="7"/>
      <c r="Q253" s="7"/>
    </row>
    <row r="254" spans="1:17" x14ac:dyDescent="0.2">
      <c r="A254" s="7"/>
      <c r="B254" s="10"/>
      <c r="C254" s="11"/>
      <c r="D254" s="11"/>
      <c r="E254" s="12"/>
      <c r="P254" s="7"/>
      <c r="Q254" s="7"/>
    </row>
    <row r="255" spans="1:17" x14ac:dyDescent="0.2">
      <c r="A255" s="7"/>
      <c r="B255" s="10"/>
      <c r="C255" s="11"/>
      <c r="D255" s="11"/>
      <c r="E255" s="12"/>
      <c r="P255" s="7"/>
      <c r="Q255" s="7"/>
    </row>
    <row r="256" spans="1:17" x14ac:dyDescent="0.2">
      <c r="A256" s="7"/>
      <c r="B256" s="10"/>
      <c r="C256" s="11"/>
      <c r="D256" s="11"/>
      <c r="E256" s="12"/>
      <c r="P256" s="7"/>
      <c r="Q256" s="7"/>
    </row>
    <row r="257" spans="1:17" x14ac:dyDescent="0.2">
      <c r="A257" s="7"/>
      <c r="B257" s="10"/>
      <c r="C257" s="11"/>
      <c r="D257" s="11"/>
      <c r="E257" s="12"/>
      <c r="P257" s="7"/>
      <c r="Q257" s="7"/>
    </row>
    <row r="258" spans="1:17" x14ac:dyDescent="0.2">
      <c r="A258" s="7"/>
      <c r="B258" s="10"/>
      <c r="C258" s="11"/>
      <c r="D258" s="11"/>
      <c r="E258" s="12"/>
      <c r="P258" s="7"/>
      <c r="Q258" s="7"/>
    </row>
    <row r="259" spans="1:17" x14ac:dyDescent="0.2">
      <c r="A259" s="7"/>
      <c r="B259" s="10"/>
      <c r="C259" s="11"/>
      <c r="D259" s="11"/>
      <c r="E259" s="12"/>
      <c r="P259" s="7"/>
      <c r="Q259" s="7"/>
    </row>
    <row r="260" spans="1:17" x14ac:dyDescent="0.2">
      <c r="A260" s="7"/>
      <c r="B260" s="10"/>
      <c r="C260" s="11"/>
      <c r="D260" s="11"/>
      <c r="E260" s="12"/>
      <c r="P260" s="7"/>
      <c r="Q260" s="7"/>
    </row>
    <row r="261" spans="1:17" x14ac:dyDescent="0.2">
      <c r="A261" s="7"/>
      <c r="B261" s="10"/>
      <c r="C261" s="11"/>
      <c r="D261" s="11"/>
      <c r="E261" s="12"/>
      <c r="P261" s="7"/>
      <c r="Q261" s="7"/>
    </row>
    <row r="262" spans="1:17" x14ac:dyDescent="0.2">
      <c r="A262" s="7"/>
      <c r="B262" s="10"/>
      <c r="C262" s="11"/>
      <c r="D262" s="11"/>
      <c r="E262" s="12"/>
      <c r="P262" s="7"/>
      <c r="Q262" s="7"/>
    </row>
    <row r="263" spans="1:17" x14ac:dyDescent="0.2">
      <c r="A263" s="7"/>
      <c r="B263" s="10"/>
      <c r="C263" s="11"/>
      <c r="D263" s="11"/>
      <c r="E263" s="12"/>
      <c r="P263" s="7"/>
      <c r="Q263" s="7"/>
    </row>
    <row r="264" spans="1:17" x14ac:dyDescent="0.2">
      <c r="A264" s="7"/>
      <c r="B264" s="10"/>
      <c r="C264" s="11"/>
      <c r="D264" s="11"/>
      <c r="E264" s="12"/>
      <c r="P264" s="7"/>
      <c r="Q264" s="7"/>
    </row>
    <row r="265" spans="1:17" x14ac:dyDescent="0.2">
      <c r="A265" s="7"/>
      <c r="B265" s="10"/>
      <c r="C265" s="11"/>
      <c r="D265" s="11"/>
      <c r="E265" s="12"/>
      <c r="P265" s="7"/>
      <c r="Q265" s="7"/>
    </row>
    <row r="266" spans="1:17" x14ac:dyDescent="0.2">
      <c r="A266" s="7"/>
      <c r="B266" s="10"/>
      <c r="C266" s="11"/>
      <c r="D266" s="11"/>
      <c r="E266" s="12"/>
      <c r="P266" s="7"/>
      <c r="Q266" s="7"/>
    </row>
    <row r="267" spans="1:17" x14ac:dyDescent="0.2">
      <c r="A267" s="7"/>
      <c r="B267" s="10"/>
      <c r="C267" s="11"/>
      <c r="D267" s="11"/>
      <c r="E267" s="12"/>
      <c r="P267" s="7"/>
      <c r="Q267" s="7"/>
    </row>
    <row r="268" spans="1:17" x14ac:dyDescent="0.2">
      <c r="A268" s="7"/>
      <c r="B268" s="10"/>
      <c r="C268" s="11"/>
      <c r="D268" s="11"/>
      <c r="E268" s="12"/>
      <c r="P268" s="7"/>
      <c r="Q268" s="7"/>
    </row>
    <row r="269" spans="1:17" x14ac:dyDescent="0.2">
      <c r="A269" s="7"/>
      <c r="B269" s="10"/>
      <c r="C269" s="11"/>
      <c r="D269" s="11"/>
      <c r="E269" s="12"/>
      <c r="P269" s="7"/>
      <c r="Q269" s="7"/>
    </row>
    <row r="270" spans="1:17" x14ac:dyDescent="0.2">
      <c r="A270" s="7"/>
      <c r="B270" s="10"/>
      <c r="C270" s="11"/>
      <c r="D270" s="11"/>
      <c r="E270" s="12"/>
      <c r="P270" s="7"/>
      <c r="Q270" s="7"/>
    </row>
    <row r="271" spans="1:17" x14ac:dyDescent="0.2">
      <c r="A271" s="7"/>
      <c r="B271" s="10"/>
      <c r="C271" s="11"/>
      <c r="D271" s="11"/>
      <c r="E271" s="12"/>
      <c r="P271" s="7"/>
      <c r="Q271" s="7"/>
    </row>
    <row r="272" spans="1:17" x14ac:dyDescent="0.2">
      <c r="A272" s="7"/>
      <c r="B272" s="10"/>
      <c r="C272" s="11"/>
      <c r="D272" s="11"/>
      <c r="E272" s="12"/>
      <c r="P272" s="7"/>
      <c r="Q272" s="7"/>
    </row>
    <row r="273" spans="1:17" x14ac:dyDescent="0.2">
      <c r="A273" s="7"/>
      <c r="B273" s="10"/>
      <c r="C273" s="11"/>
      <c r="D273" s="11"/>
      <c r="E273" s="12"/>
      <c r="P273" s="7"/>
      <c r="Q273" s="7"/>
    </row>
    <row r="274" spans="1:17" x14ac:dyDescent="0.2">
      <c r="A274" s="7"/>
      <c r="B274" s="10"/>
      <c r="C274" s="11"/>
      <c r="D274" s="11"/>
      <c r="E274" s="12"/>
      <c r="P274" s="7"/>
      <c r="Q274" s="7"/>
    </row>
    <row r="275" spans="1:17" x14ac:dyDescent="0.2">
      <c r="A275" s="7"/>
      <c r="B275" s="10"/>
      <c r="C275" s="11"/>
      <c r="D275" s="11"/>
      <c r="E275" s="12"/>
      <c r="P275" s="7"/>
      <c r="Q275" s="7"/>
    </row>
    <row r="276" spans="1:17" x14ac:dyDescent="0.2">
      <c r="A276" s="7"/>
      <c r="B276" s="10"/>
      <c r="C276" s="11"/>
      <c r="D276" s="11"/>
      <c r="E276" s="12"/>
      <c r="P276" s="7"/>
      <c r="Q276" s="7"/>
    </row>
    <row r="277" spans="1:17" x14ac:dyDescent="0.2">
      <c r="A277" s="7"/>
      <c r="B277" s="10"/>
      <c r="C277" s="11"/>
      <c r="D277" s="11"/>
      <c r="E277" s="12"/>
      <c r="P277" s="7"/>
      <c r="Q277" s="7"/>
    </row>
    <row r="278" spans="1:17" x14ac:dyDescent="0.2">
      <c r="A278" s="7"/>
      <c r="B278" s="10"/>
      <c r="C278" s="11"/>
      <c r="D278" s="11"/>
      <c r="E278" s="12"/>
      <c r="P278" s="7"/>
      <c r="Q278" s="7"/>
    </row>
    <row r="279" spans="1:17" x14ac:dyDescent="0.2">
      <c r="A279" s="7"/>
      <c r="B279" s="10"/>
      <c r="C279" s="11"/>
      <c r="D279" s="11"/>
      <c r="E279" s="12"/>
      <c r="P279" s="7"/>
      <c r="Q279" s="7"/>
    </row>
    <row r="280" spans="1:17" x14ac:dyDescent="0.2">
      <c r="A280" s="7"/>
      <c r="B280" s="10"/>
      <c r="C280" s="11"/>
      <c r="D280" s="11"/>
      <c r="E280" s="12"/>
      <c r="P280" s="7"/>
      <c r="Q280" s="7"/>
    </row>
    <row r="281" spans="1:17" x14ac:dyDescent="0.2">
      <c r="A281" s="7"/>
      <c r="B281" s="10"/>
      <c r="C281" s="11"/>
      <c r="D281" s="11"/>
      <c r="E281" s="12"/>
      <c r="P281" s="7"/>
      <c r="Q281" s="7"/>
    </row>
  </sheetData>
  <sortState ref="L125:L126">
    <sortCondition descending="1" ref="L125"/>
  </sortState>
  <mergeCells count="219">
    <mergeCell ref="N45:N47"/>
    <mergeCell ref="N56:N57"/>
    <mergeCell ref="N76:N78"/>
    <mergeCell ref="N82:N83"/>
    <mergeCell ref="N84:N85"/>
    <mergeCell ref="N86:N87"/>
    <mergeCell ref="N88:N89"/>
    <mergeCell ref="N90:N91"/>
    <mergeCell ref="N92:N94"/>
    <mergeCell ref="J1:K1"/>
    <mergeCell ref="A12:A13"/>
    <mergeCell ref="B12:B13"/>
    <mergeCell ref="D12:D13"/>
    <mergeCell ref="E12:E13"/>
    <mergeCell ref="F12:F13"/>
    <mergeCell ref="G12:G13"/>
    <mergeCell ref="H12:H13"/>
    <mergeCell ref="N27:N29"/>
    <mergeCell ref="N12:N13"/>
    <mergeCell ref="P12:P13"/>
    <mergeCell ref="A27:A29"/>
    <mergeCell ref="B27:B29"/>
    <mergeCell ref="D27:D29"/>
    <mergeCell ref="E27:E29"/>
    <mergeCell ref="F27:F29"/>
    <mergeCell ref="G27:G29"/>
    <mergeCell ref="I12:I13"/>
    <mergeCell ref="J12:J13"/>
    <mergeCell ref="K12:K13"/>
    <mergeCell ref="L12:L13"/>
    <mergeCell ref="M12:M13"/>
    <mergeCell ref="M27:M29"/>
    <mergeCell ref="O27:O29"/>
    <mergeCell ref="P27:P29"/>
    <mergeCell ref="J27:J29"/>
    <mergeCell ref="K27:K29"/>
    <mergeCell ref="L27:L29"/>
    <mergeCell ref="A31:A34"/>
    <mergeCell ref="B31:B34"/>
    <mergeCell ref="D31:D34"/>
    <mergeCell ref="E31:E34"/>
    <mergeCell ref="F31:F34"/>
    <mergeCell ref="G31:G34"/>
    <mergeCell ref="H27:H29"/>
    <mergeCell ref="I27:I29"/>
    <mergeCell ref="O12:O13"/>
    <mergeCell ref="L31:L34"/>
    <mergeCell ref="M31:M34"/>
    <mergeCell ref="O31:O34"/>
    <mergeCell ref="N31:N34"/>
    <mergeCell ref="A56:A57"/>
    <mergeCell ref="B56:B57"/>
    <mergeCell ref="D56:D57"/>
    <mergeCell ref="E56:E57"/>
    <mergeCell ref="F56:F57"/>
    <mergeCell ref="H45:H47"/>
    <mergeCell ref="I45:I47"/>
    <mergeCell ref="P31:P34"/>
    <mergeCell ref="A45:A47"/>
    <mergeCell ref="B45:B47"/>
    <mergeCell ref="D45:D47"/>
    <mergeCell ref="E45:E47"/>
    <mergeCell ref="F45:F47"/>
    <mergeCell ref="G45:G47"/>
    <mergeCell ref="H31:H34"/>
    <mergeCell ref="I31:I34"/>
    <mergeCell ref="J31:J34"/>
    <mergeCell ref="K31:K34"/>
    <mergeCell ref="K45:K47"/>
    <mergeCell ref="L45:L47"/>
    <mergeCell ref="M45:M47"/>
    <mergeCell ref="O45:O47"/>
    <mergeCell ref="P45:P47"/>
    <mergeCell ref="J45:J47"/>
    <mergeCell ref="J56:J57"/>
    <mergeCell ref="K56:K57"/>
    <mergeCell ref="L56:L57"/>
    <mergeCell ref="M56:M57"/>
    <mergeCell ref="O56:O57"/>
    <mergeCell ref="P56:P57"/>
    <mergeCell ref="G56:G57"/>
    <mergeCell ref="H56:H57"/>
    <mergeCell ref="I56:I57"/>
    <mergeCell ref="M76:M78"/>
    <mergeCell ref="O76:O78"/>
    <mergeCell ref="P76:P78"/>
    <mergeCell ref="A82:A83"/>
    <mergeCell ref="B82:B83"/>
    <mergeCell ref="E82:E83"/>
    <mergeCell ref="F82:F83"/>
    <mergeCell ref="G82:G83"/>
    <mergeCell ref="H76:H78"/>
    <mergeCell ref="I76:I78"/>
    <mergeCell ref="J76:J78"/>
    <mergeCell ref="K76:K78"/>
    <mergeCell ref="L76:L78"/>
    <mergeCell ref="A76:A78"/>
    <mergeCell ref="B76:B78"/>
    <mergeCell ref="F76:F78"/>
    <mergeCell ref="G76:G78"/>
    <mergeCell ref="P82:P83"/>
    <mergeCell ref="M82:M83"/>
    <mergeCell ref="O82:O83"/>
    <mergeCell ref="J82:J83"/>
    <mergeCell ref="K82:K83"/>
    <mergeCell ref="L82:L83"/>
    <mergeCell ref="H82:H83"/>
    <mergeCell ref="I82:I83"/>
    <mergeCell ref="I86:I87"/>
    <mergeCell ref="J86:J87"/>
    <mergeCell ref="K86:K87"/>
    <mergeCell ref="L86:L87"/>
    <mergeCell ref="M86:M87"/>
    <mergeCell ref="O88:O89"/>
    <mergeCell ref="A86:A87"/>
    <mergeCell ref="B86:B87"/>
    <mergeCell ref="E86:E87"/>
    <mergeCell ref="F86:F87"/>
    <mergeCell ref="G86:G87"/>
    <mergeCell ref="H86:H87"/>
    <mergeCell ref="I84:I85"/>
    <mergeCell ref="J84:J85"/>
    <mergeCell ref="K84:K85"/>
    <mergeCell ref="L84:L85"/>
    <mergeCell ref="A84:A85"/>
    <mergeCell ref="B84:B85"/>
    <mergeCell ref="E84:E85"/>
    <mergeCell ref="F84:F85"/>
    <mergeCell ref="G84:G85"/>
    <mergeCell ref="H84:H85"/>
    <mergeCell ref="A90:A91"/>
    <mergeCell ref="B90:B91"/>
    <mergeCell ref="E90:E91"/>
    <mergeCell ref="F90:F91"/>
    <mergeCell ref="J88:J89"/>
    <mergeCell ref="K88:K89"/>
    <mergeCell ref="L88:L89"/>
    <mergeCell ref="J92:J94"/>
    <mergeCell ref="K92:K94"/>
    <mergeCell ref="L92:L94"/>
    <mergeCell ref="J90:J91"/>
    <mergeCell ref="K90:K91"/>
    <mergeCell ref="L90:L91"/>
    <mergeCell ref="A88:A89"/>
    <mergeCell ref="B88:B89"/>
    <mergeCell ref="E88:E89"/>
    <mergeCell ref="F88:F89"/>
    <mergeCell ref="G90:G91"/>
    <mergeCell ref="H90:H91"/>
    <mergeCell ref="I88:I89"/>
    <mergeCell ref="I90:I91"/>
    <mergeCell ref="G88:G89"/>
    <mergeCell ref="H88:H89"/>
    <mergeCell ref="A103:A104"/>
    <mergeCell ref="B103:B104"/>
    <mergeCell ref="E103:E104"/>
    <mergeCell ref="F103:F104"/>
    <mergeCell ref="G103:G104"/>
    <mergeCell ref="H103:H104"/>
    <mergeCell ref="I103:I104"/>
    <mergeCell ref="I92:I94"/>
    <mergeCell ref="A92:A94"/>
    <mergeCell ref="B92:B94"/>
    <mergeCell ref="E92:E94"/>
    <mergeCell ref="F92:F94"/>
    <mergeCell ref="G92:G94"/>
    <mergeCell ref="H92:H94"/>
    <mergeCell ref="A175:A180"/>
    <mergeCell ref="B175:B180"/>
    <mergeCell ref="E175:E180"/>
    <mergeCell ref="F175:F180"/>
    <mergeCell ref="G175:G180"/>
    <mergeCell ref="H175:H180"/>
    <mergeCell ref="K109:K110"/>
    <mergeCell ref="L109:L110"/>
    <mergeCell ref="M109:M110"/>
    <mergeCell ref="B124:C124"/>
    <mergeCell ref="A109:A110"/>
    <mergeCell ref="B109:B110"/>
    <mergeCell ref="H109:H110"/>
    <mergeCell ref="I109:I110"/>
    <mergeCell ref="J109:J110"/>
    <mergeCell ref="L155:O155"/>
    <mergeCell ref="L171:O171"/>
    <mergeCell ref="N109:N110"/>
    <mergeCell ref="N175:N180"/>
    <mergeCell ref="B188:C188"/>
    <mergeCell ref="I175:I180"/>
    <mergeCell ref="J175:J180"/>
    <mergeCell ref="K175:K180"/>
    <mergeCell ref="L175:L180"/>
    <mergeCell ref="M175:M180"/>
    <mergeCell ref="O109:O110"/>
    <mergeCell ref="P109:P110"/>
    <mergeCell ref="J103:J104"/>
    <mergeCell ref="K103:K104"/>
    <mergeCell ref="L103:L104"/>
    <mergeCell ref="M103:M104"/>
    <mergeCell ref="O103:O104"/>
    <mergeCell ref="P103:P104"/>
    <mergeCell ref="N103:N104"/>
    <mergeCell ref="L188:O188"/>
    <mergeCell ref="L124:O124"/>
    <mergeCell ref="L114:O114"/>
    <mergeCell ref="O175:O180"/>
    <mergeCell ref="P175:P180"/>
    <mergeCell ref="P88:P89"/>
    <mergeCell ref="O84:O85"/>
    <mergeCell ref="P84:P85"/>
    <mergeCell ref="O92:O94"/>
    <mergeCell ref="P92:P94"/>
    <mergeCell ref="M92:M94"/>
    <mergeCell ref="O90:O91"/>
    <mergeCell ref="P90:P91"/>
    <mergeCell ref="M90:M91"/>
    <mergeCell ref="P86:P87"/>
    <mergeCell ref="M84:M85"/>
    <mergeCell ref="M88:M89"/>
    <mergeCell ref="O86:O87"/>
  </mergeCells>
  <pageMargins left="0.23622047244094491" right="0.23622047244094491" top="0.39370078740157483" bottom="0.15748031496062992" header="0.19685039370078741" footer="0.15748031496062992"/>
  <pageSetup paperSize="9" scale="62" orientation="landscape" r:id="rId1"/>
  <headerFooter alignWithMargins="0">
    <oddHeader>&amp;C&amp;"Arial Tur,Kalın"&amp;14BÜYÜK DOĞU YAYINLARI ISBN - BARKODLU FİYAT LİSTESİ 01.01.2023&amp;R&amp;14Sayfa &amp;P / &amp;N</oddHeader>
  </headerFooter>
  <rowBreaks count="3" manualBreakCount="3">
    <brk id="55" max="15" man="1"/>
    <brk id="107" max="15" man="1"/>
    <brk id="15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Büyük Doğu ISBN - BARKOD 2023</vt:lpstr>
      <vt:lpstr>B.D._SIRA_NO</vt:lpstr>
      <vt:lpstr>'Büyük Doğu ISBN - BARKOD 2023'!Yazdırma_Alanı</vt:lpstr>
      <vt:lpstr>'Büyük Doğu ISBN - BARKOD 2023'!Yazdırma_Başlıkları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EMRAH KISAKÜREK</dc:creator>
  <cp:lastModifiedBy>EMRAH</cp:lastModifiedBy>
  <cp:lastPrinted>2023-03-10T07:16:56Z</cp:lastPrinted>
  <dcterms:created xsi:type="dcterms:W3CDTF">2005-09-29T08:46:07Z</dcterms:created>
  <dcterms:modified xsi:type="dcterms:W3CDTF">2023-08-31T06:35:52Z</dcterms:modified>
</cp:coreProperties>
</file>